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niosek C" sheetId="1" r:id="rId4"/>
    <sheet state="visible" name="Wizualizacja - do 100 uczniów" sheetId="2" r:id="rId5"/>
    <sheet state="hidden" name="Arkusz2" sheetId="3" r:id="rId6"/>
  </sheets>
  <definedNames/>
  <calcPr/>
  <extLst>
    <ext uri="GoogleSheetsCustomDataVersion2">
      <go:sheetsCustomData xmlns:go="http://customooxmlschemas.google.com/" r:id="rId7" roundtripDataChecksum="0JX+1a8+4+vTi2UygDzCzlwclFWmCpLPHcJKkcB6r5I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32">
      <text>
        <t xml:space="preserve">======
ID#AAABvrCJb0s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27">
      <text>
        <t xml:space="preserve">======
ID#AAABvrCJb0o
Autor    (2026-03-09 08:28:31)
Proszę wypełnić, jeżeli adres do korespondencji jest inny niż podany w pkt 2.</t>
      </text>
    </comment>
    <comment authorId="0" ref="F19">
      <text>
        <t xml:space="preserve">======
ID#AAABvrCJb0k
Autor    (2026-03-09 08:28:31)
Proszę wybrać z listy</t>
      </text>
    </comment>
    <comment authorId="0" ref="B34">
      <text>
        <t xml:space="preserve">======
ID#AAABvrCJb0g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Ograniczenie do dwóch statusów: publiczne i niepubliczne.</t>
      </text>
    </comment>
    <comment authorId="0" ref="F25">
      <text>
        <t xml:space="preserve">======
ID#AAABvrCJb0c
Autor    (2026-03-09 08:28:31)
Proszę wypełnić, jeżeli adres do korespondencji jest inny niż podany w pkt 2.</t>
      </text>
    </comment>
    <comment authorId="0" ref="F4">
      <text>
        <t xml:space="preserve">======
ID#AAABvrCJb0Q
Autor    (2026-03-09 08:28:31)
Wypełnia organ prowadzący</t>
      </text>
    </comment>
    <comment authorId="0" ref="F33">
      <text>
        <t xml:space="preserve">======
ID#AAABvrCJb0M
Autor    (2026-03-09 08:28:31)
Proszę wybrać z listy</t>
      </text>
    </comment>
    <comment authorId="0" ref="F28">
      <text>
        <t xml:space="preserve">======
ID#AAABvrCJb0Y
Autor    (2026-03-09 08:28:31)
Proszę wypełnić, jeżeli adres do korespondencji jest inny niż podany w pkt 2.</t>
      </text>
    </comment>
    <comment authorId="0" ref="F34">
      <text>
        <t xml:space="preserve">======
ID#AAABvrCJb0U
Autor    (2026-03-09 08:28:31)
Proszę wybrać z listy</t>
      </text>
    </comment>
    <comment authorId="0" ref="F32">
      <text>
        <t xml:space="preserve">======
ID#AAABvrCJb0I
Autor    (2026-03-09 08:28:31)
Proszę wybrać z listy</t>
      </text>
    </comment>
    <comment authorId="0" ref="F26">
      <text>
        <t xml:space="preserve">======
ID#AAABvrCJb0E
Autor    (2026-03-09 08:28:31)
Proszę wypełnić, jeżeli adres do korespondencji jest inny niż podany w pkt 2.</t>
      </text>
    </comment>
    <comment authorId="0" ref="A134">
      <text>
        <t xml:space="preserve">======
ID#AAABvrCJb0A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30">
      <text>
        <t xml:space="preserve">======
ID#AAABvrCJbz8
Autor    (2026-03-09 08:28:31)
Należy wskazać numer bezpośredni (jeśli to możliwe komórkowy)</t>
      </text>
    </comment>
    <comment authorId="0" ref="F21">
      <text>
        <t xml:space="preserve">======
ID#AAABvrCJbz4
Autor    (2026-03-09 08:28:31)
Proszę o wpisanie numeru przedszkola w Rejestrze Szkół i Placówek Oświatowych, o którym mowa w art. 7 ust. 1 pkt 29 ustawy z dnia 15 kwietnia 2011 r. o systemie informacji oświatowej  (t.j. Dz.U.2022.2597 ze zm.).</t>
      </text>
    </comment>
    <comment authorId="0" ref="F2">
      <text>
        <t xml:space="preserve">======
ID#AAABvrCJbz0
Autor    (2026-03-09 08:28:31)
Wypełnia organ prowadzący</t>
      </text>
    </comment>
  </commentList>
  <extLst>
    <ext uri="GoogleSheetsCustomDataVersion2">
      <go:sheetsCustomData xmlns:go="http://customooxmlschemas.google.com/" r:id="rId1" roundtripDataSignature="AMtx7mgr/4aDFx1XVi4hqsLS3Jb+aJSagQ=="/>
    </ext>
  </extLst>
</comments>
</file>

<file path=xl/sharedStrings.xml><?xml version="1.0" encoding="utf-8"?>
<sst xmlns="http://schemas.openxmlformats.org/spreadsheetml/2006/main" count="564" uniqueCount="528">
  <si>
    <t>(Pieczęć szkoły w wersji papierowej)</t>
  </si>
  <si>
    <t>(Numer wniosku - wypełnia organ prowadzący)</t>
  </si>
  <si>
    <t>(data wpływu wniosku do organu prowadzącego szkołę)</t>
  </si>
  <si>
    <r>
      <rPr>
        <rFont val="Arial"/>
        <b/>
        <color theme="1"/>
        <sz val="14.0"/>
      </rPr>
      <t xml:space="preserve">Wniosek dyrektora szkoły
o udzielenie wsparcia finansowego w 2026 roku
</t>
    </r>
    <r>
      <rPr>
        <rFont val="Arial"/>
        <b val="0"/>
        <color theme="1"/>
        <sz val="14.0"/>
      </rPr>
      <t>składany w ramach Rządowego programu na lata 2025–2029 "Cyfrowy uczeń".</t>
    </r>
  </si>
  <si>
    <t xml:space="preserve">Dotyczy publicznych i niepublicznych szkół podstawowych o których mowa w art. 2 pkt 2 lit. a ustawy z dnia 14 grudnia
2016 r. – Prawo oświatowe, publicznch i niepublicznych szkół artystycznych realizujących kształcenie ogólne w zakresie szkoły podstawowej oraz publicznych i niepublicznych szkół ponadpodstawowych, o których mowa w art. 2 pkt 2 lit. b ustawy z dnia 14 grudnia 2016 r. –
Prawo oświatowe, publicznych i niepublicznych szkół artystycznych realizujących kształcenie ogólne
w zakresie liceum ogólnokształcącego
</t>
  </si>
  <si>
    <t>Nazwa organu prowadzącego szkołę wraz 
z danymi adresowymi</t>
  </si>
  <si>
    <t>CZĘŚĆ I - DANE DOTYCZĄCE SZKOŁY</t>
  </si>
  <si>
    <r>
      <rPr>
        <rFont val="Arial"/>
        <color theme="1"/>
        <sz val="10.0"/>
      </rPr>
      <t xml:space="preserve">Pełna nazwa szkoły podstawowej/ponadpodstawowej
</t>
    </r>
    <r>
      <rPr>
        <rFont val="Arial"/>
        <i/>
        <color theme="1"/>
        <sz val="10.0"/>
      </rPr>
      <t>wraz z nazwą jednostki nadrzędnej (zespołu)</t>
    </r>
    <r>
      <rPr>
        <rFont val="Arial"/>
        <color theme="1"/>
        <sz val="10.0"/>
      </rPr>
      <t>.</t>
    </r>
  </si>
  <si>
    <t>Adres</t>
  </si>
  <si>
    <t>Ulica, nr budynku</t>
  </si>
  <si>
    <t>Kod pocztowy, miejscowość</t>
  </si>
  <si>
    <t>Gmina</t>
  </si>
  <si>
    <t>Powiat wraz ze wskaźnikiem wykluczenia społeczno-sieciowego (WWS-S)</t>
  </si>
  <si>
    <t>Województwo</t>
  </si>
  <si>
    <r>
      <rPr>
        <rFont val="Arial"/>
        <i/>
        <color theme="1"/>
        <sz val="10.0"/>
      </rPr>
      <t xml:space="preserve">Numer </t>
    </r>
    <r>
      <rPr>
        <rFont val="Arial"/>
        <b/>
        <i/>
        <color theme="1"/>
        <sz val="10.0"/>
      </rPr>
      <t>RSPO</t>
    </r>
    <r>
      <rPr>
        <rFont val="Arial"/>
        <i/>
        <color theme="1"/>
        <sz val="10.0"/>
      </rPr>
      <t xml:space="preserve"> szkoły podstawowej/ponadpodstawowej</t>
    </r>
  </si>
  <si>
    <t>Imię i nazwisko dyrektora szkoły podstawowej/ponadpodstawowej</t>
  </si>
  <si>
    <t>Telefon</t>
  </si>
  <si>
    <t>E-mail</t>
  </si>
  <si>
    <t>Adres do korespondencji</t>
  </si>
  <si>
    <t>Osoba upoważniona do składania wyjaśnień i uzupełnień dotyczących wniosku</t>
  </si>
  <si>
    <t>Imię i nazwisko</t>
  </si>
  <si>
    <t>Tel. kontaktowy (komórkowy)</t>
  </si>
  <si>
    <t xml:space="preserve">Typ podmiotu </t>
  </si>
  <si>
    <t>Rodzaj podmiotu</t>
  </si>
  <si>
    <t>Status publiczno-prawny</t>
  </si>
  <si>
    <t>Liczba uczniów w typie szkoły wskazanej we wniosku (zgodna z SIO na dzień wypełniania wniosku)</t>
  </si>
  <si>
    <t>CZĘŚĆ II - WARUNKI UDZIAŁU W PROGRAMIE</t>
  </si>
  <si>
    <t>Czy szkoła korzysta z Zintegrowanej Platformy Edukacyjnej.</t>
  </si>
  <si>
    <t>TAK/NIE</t>
  </si>
  <si>
    <t>Czy w systemie informacji oświatowej, o którym mowa w art. 2 ustawy z dnia 15 kwietnia 2011 r. o systemie informacji oświatowej (Dz. U. z 2024 r. poz. 152, 858, 1572 i 1933 oraz z 2025 r. poz. 1019), uzupełnieno  dane w zakresie sprzętu komputerowego i innego sprzętu cyfrowego.</t>
  </si>
  <si>
    <t>Czy został opracowany program cyfrowej transformacji szkoły w rozumieniu Polityki Cyfrowej Transformacji Edukacji, stano-wiącej załącznik do uchwały nr 98 Rady Ministrów z dnia 12 września 2024 r. w sprawie przyjęcia polityki publicznej pod nazwą „Polityka Cyfrowej Transformacji Edukacji” (M.P. poz. 812), zwanej dalej „PCTE”, wraz ze wskazaniem, w jakim zakresie wsparcie otrzymane w ramach Programu przyczyni się do realizacji programu cyfrowej transformacji szkoły</t>
  </si>
  <si>
    <t>Należy wskazać, w jaki sposób nauczyciele szkoły lub placówki zostaną przygotowani do efektywnego wykorzystania wsparcia otrzymanego w ramach Programu (krótki opis) oraz wskazanie, w jakim zakresie wsparcie otrzymanew ramach Programu przyczyni się do realizacji zadań
szkoły</t>
  </si>
  <si>
    <t>Wsparcie pozwoli na pełną realizację zasady inkluzywności poprzez włączenie uczniów z barierami w proces lekcyjny. Sprzęt i oprogramowanie umożliwią realizację zindywidualizowanych ścieżek kształcenia (IPET), zwiększą aktywność uczniów podczas zajęć rewalidacyjnych oraz uatrakcyjnią proces nauczania, podnosząc kompetencje cyfrowe całej społeczności szkolnej.
Nauczyciele będą wymieniać się doświadczeniami w ramach wewnątrzszkolnych zespołów samokształceniowych, skupiając się na dostosowaniu cyfrowych materiałów dydaktycznych do indywidualnych potrzeb uczniów z orzeczeniami.</t>
  </si>
  <si>
    <r>
      <rPr>
        <rFont val="Arial"/>
        <color theme="1"/>
        <sz val="10.0"/>
      </rPr>
      <t>Czy spełniony jest warunek udziału w Programie wskazany w § 6 ust.1 pkt 5 z uwzględnieniem  § 6 ust 2 rozporządzenia  Rady Ministrów z dnia 17 września 2025 r. w sprawie szczegółowych warunków, form i trybu realizacji Rządowego programu wspierania organów prowadzących szkoły i placówki w rozwijaniu umiejętności cyfrowych dzieci i młodzieży na lata 2025-2029 - "Cyfrowy Uczeń" (</t>
    </r>
    <r>
      <rPr>
        <rFont val="Arial"/>
        <b/>
        <color theme="1"/>
        <sz val="10.0"/>
      </rPr>
      <t>należy wskazać TAK czy NIE</t>
    </r>
    <r>
      <rPr>
        <rFont val="Arial"/>
        <color theme="1"/>
        <sz val="10.0"/>
      </rPr>
      <t>)</t>
    </r>
  </si>
  <si>
    <t>Informacja o aktualnym stanie wyposażenia w sprzęt, pomoce dydaktyczne lub narzędzia.</t>
  </si>
  <si>
    <t>Liczba sztuk</t>
  </si>
  <si>
    <t>Monitor interaktywny</t>
  </si>
  <si>
    <t>Komputer stacjonarny</t>
  </si>
  <si>
    <t>Pracownia terminalowa</t>
  </si>
  <si>
    <t>Laptop</t>
  </si>
  <si>
    <t>Laptop przeglądarkowy</t>
  </si>
  <si>
    <t>Tablet</t>
  </si>
  <si>
    <t>Specjalistyczne oprogramowanie/specjalistyczne oprogramowanie do bezpośredniej pracy z dziećmi o specjalnych potrzebach edukacyjnych</t>
  </si>
  <si>
    <t>Materiały edukacyjne</t>
  </si>
  <si>
    <t>Inne:</t>
  </si>
  <si>
    <t>CZĘŚĆ III WSPARCIE FINANSOWE I WKŁAD WŁASNY</t>
  </si>
  <si>
    <r>
      <rPr>
        <rFont val="Arial"/>
        <color theme="1"/>
        <sz val="10.0"/>
      </rPr>
      <t xml:space="preserve">Zgodnie z § 8. 2 i 3 rozporządzenia </t>
    </r>
    <r>
      <rPr>
        <rFont val="Arial"/>
        <color rgb="FF002060"/>
        <sz val="10.0"/>
      </rPr>
      <t>maksymalna</t>
    </r>
    <r>
      <rPr>
        <rFont val="Arial"/>
        <color theme="1"/>
        <sz val="10.0"/>
      </rPr>
      <t xml:space="preserve"> wnioskowana kwota wsparcia finansowego, </t>
    </r>
    <r>
      <rPr>
        <rFont val="Arial"/>
        <color rgb="FF002060"/>
        <sz val="10.0"/>
      </rPr>
      <t>jaką może otrzymać szkoła</t>
    </r>
    <r>
      <rPr>
        <rFont val="Arial"/>
        <color theme="1"/>
        <sz val="10.0"/>
      </rPr>
      <t xml:space="preserve"> wynosi:
w szkole liczącej:
1) nie więcej niż 100 uczniów – 30 000 zł;
2) od 101 do 300 uczniów – 45 000 zł;
3) od 301 do 600 uczniów – 60 000 zł;
4) od 601 do 1000 uczniów – 75 000 zł;
5) więcej niż 1000 uczniów – 100 000 zł.</t>
    </r>
  </si>
  <si>
    <r>
      <rPr>
        <rFont val="Arial"/>
        <b/>
        <color rgb="FF002060"/>
        <sz val="11.0"/>
      </rPr>
      <t>Wnioskowana przez organ prowadzący szkołę kwota wsparcia finansowego wynosi</t>
    </r>
    <r>
      <rPr>
        <rFont val="Arial"/>
        <b/>
        <color theme="1"/>
        <sz val="11.0"/>
      </rPr>
      <t xml:space="preserve"> </t>
    </r>
    <r>
      <rPr>
        <rFont val="Arial"/>
        <color theme="1"/>
        <sz val="10.0"/>
      </rPr>
      <t>:</t>
    </r>
  </si>
  <si>
    <r>
      <rPr>
        <rFont val="Arial"/>
        <color theme="1"/>
        <sz val="10.0"/>
      </rPr>
      <t xml:space="preserve">Deklarowana przez organ prowadzący kwota </t>
    </r>
    <r>
      <rPr>
        <rFont val="Arial"/>
        <b/>
        <color theme="1"/>
        <sz val="10.0"/>
        <u/>
      </rPr>
      <t>wkładu własnego finansowego</t>
    </r>
    <r>
      <rPr>
        <rFont val="Arial"/>
        <b/>
        <color theme="1"/>
        <sz val="10.0"/>
      </rPr>
      <t xml:space="preserve"> </t>
    </r>
  </si>
  <si>
    <r>
      <rPr>
        <rFont val="Arial"/>
        <color theme="1"/>
        <sz val="10.0"/>
      </rPr>
      <t xml:space="preserve">Deklarowana przez organ prowadzący wartość </t>
    </r>
    <r>
      <rPr>
        <rFont val="Arial"/>
        <b/>
        <color theme="1"/>
        <sz val="10.0"/>
        <u/>
      </rPr>
      <t>wkładu własnego rzeczowego</t>
    </r>
    <r>
      <rPr>
        <rFont val="Arial"/>
        <b/>
        <color theme="1"/>
        <sz val="10.0"/>
      </rPr>
      <t xml:space="preserve"> </t>
    </r>
  </si>
  <si>
    <t>Wkład własny finansowy i rzeczowy razem:</t>
  </si>
  <si>
    <r>
      <rPr>
        <rFont val="Arial"/>
        <b/>
        <color rgb="FF002060"/>
        <sz val="11.0"/>
      </rPr>
      <t>Całkowita wartość zadania</t>
    </r>
    <r>
      <rPr>
        <rFont val="Arial"/>
        <b/>
        <color rgb="FFEE0000"/>
        <sz val="10.0"/>
      </rPr>
      <t xml:space="preserve"> </t>
    </r>
    <r>
      <rPr>
        <rFont val="Arial"/>
        <b/>
        <color theme="1"/>
        <sz val="10.0"/>
      </rPr>
      <t>(wnioskowana kwota wsparcia finansowego plus wkład własny -suma wkładu finansowego i rzeczowego)wraz z procentowym udziałem dotacji i wkładu własnego</t>
    </r>
  </si>
  <si>
    <t>w tym:</t>
  </si>
  <si>
    <t>Wnioskowana przez organ prowadzący kwota  wsparcia finansowego</t>
  </si>
  <si>
    <t>Wkład własny finansowy i rzeczowy razem</t>
  </si>
  <si>
    <r>
      <rPr>
        <rFont val="Arial"/>
        <b/>
        <color rgb="FF002060"/>
        <sz val="11.0"/>
      </rPr>
      <t>Łaczna kwota środków finansowych przenaczonych na zakup sprzętu</t>
    </r>
    <r>
      <rPr>
        <rFont val="Arial"/>
        <b/>
        <color theme="1"/>
        <sz val="10.0"/>
      </rPr>
      <t xml:space="preserve"> (wnioskowana kwota wsparcia+deklarowany własny finansowy)</t>
    </r>
    <r>
      <rPr>
        <rFont val="Arial"/>
        <color theme="1"/>
        <sz val="10.0"/>
      </rPr>
      <t xml:space="preserve"> wynosi:</t>
    </r>
  </si>
  <si>
    <t>CZĘŚĆ IV KALKULACJA ZAKUPÓW</t>
  </si>
  <si>
    <t>Lp.</t>
  </si>
  <si>
    <t xml:space="preserve">Rodzaj pomocy dydaktycznych, sprzętu i narzędzi </t>
  </si>
  <si>
    <t>liczba sztuk</t>
  </si>
  <si>
    <t>Wartość całkowita</t>
  </si>
  <si>
    <t>Dostosowanie do potrzeb szkoły pracowni otrzymanych w ramach inwestycji C2.2.1 „Wyposażenie szkół/instytucji w odpowiednie urządzenia i infrastrukturę ICT w celu poprawy ogólnej wydajności systemów edukacji” Krajowego Planu Odbudowy i Zwiększania Odporności (pracownie STEM i sztucznej inteligencji)</t>
  </si>
  <si>
    <t xml:space="preserve">wpisać nazwę dodatkowego sprzętu pomocy lub narzędzi </t>
  </si>
  <si>
    <t>Doposażenie szkoły w sprzęt komputerowy:</t>
  </si>
  <si>
    <t xml:space="preserve">Komputer stacjonarny  </t>
  </si>
  <si>
    <t>Modernizacja już posiadanego przez szkołę  sprzętu komputerowego:</t>
  </si>
  <si>
    <t>Dodatkowe wyposażenie dla już posiadanego sprzętu:</t>
  </si>
  <si>
    <t>Szafki do przechowywania sprzętu</t>
  </si>
  <si>
    <t>Stacje dokujące</t>
  </si>
  <si>
    <t>Roboty</t>
  </si>
  <si>
    <t>Mikrokontrolery</t>
  </si>
  <si>
    <t>Wirtualna i rozszerzona rzeczywistość</t>
  </si>
  <si>
    <t>Monitory interaktywne</t>
  </si>
  <si>
    <t>Zakup sprzętu komputerowego i oprogramowania, które likwidują bariery ograniczające dostęp do treści nauczania oraz aktywność i uczestnictwo uczniów w zajęciach edukacyjnych, zajęciach rewalidacyjno-wychowawczych lub praktycznej nauce zawodu</t>
  </si>
  <si>
    <t>mTalent Trudności szkolne - młodzież (14+)
NOWOŚĆ 2026</t>
  </si>
  <si>
    <t>mTalent  Zajęcia logopedyczne dla młodzieży i dorosłych</t>
  </si>
  <si>
    <t>mTalent AUTYZM. Tworzenie umiejętności życiowych - uczeń starszy</t>
  </si>
  <si>
    <t>mTalent Czytanie ze zrozumieniem</t>
  </si>
  <si>
    <t>BĘDZIE DOBRZE</t>
  </si>
  <si>
    <t xml:space="preserve">wpisać nazwę sprzętu lub oprogramowania </t>
  </si>
  <si>
    <t>Modernizacja sieci LAN w zakresie sprzętu</t>
  </si>
  <si>
    <t>wpisać nazwę sprzętu</t>
  </si>
  <si>
    <t>Zakup specjalistycznego sprzętu dla szkół prowadzących kształcenie w zawodach szkolnictwa branżowego</t>
  </si>
  <si>
    <t>Zakup:</t>
  </si>
  <si>
    <t>oprogramowania niezbędnego do skutecznego wykorzystywania sprzętu już posiadanego przez szkołę ub wyżej wymienionego sprzętu, zakupionego w ramach Programu, w tym odpowiednich licencji lub subskrypcji</t>
  </si>
  <si>
    <t>cyfrowych materiałów edukacyjnych lub cyfrowych materiałów ćwiczeniowych</t>
  </si>
  <si>
    <t>przestrzeni chmurowej</t>
  </si>
  <si>
    <t>usług do zdalnego zarządzania szkołą lub zakupionym sprzętem</t>
  </si>
  <si>
    <t>specjalistycznego oprogramowania dla szkół prowadzących kształcenie w zawodach szkolnictwa branżowego</t>
  </si>
  <si>
    <t>oprogramowania wykorzystującego elementy sztucznej inteligencji</t>
  </si>
  <si>
    <t xml:space="preserve">Łączny koszt pomocy dydaktycznych  </t>
  </si>
  <si>
    <t>CZĘŚĆ V PODSUMOWANIE</t>
  </si>
  <si>
    <t xml:space="preserve">                    (Miejscowość i data)</t>
  </si>
  <si>
    <r>
      <rPr>
        <rFont val="Arial"/>
        <color theme="1"/>
        <sz val="9.0"/>
      </rPr>
      <t xml:space="preserve">(Podpis  i  pieczęć  </t>
    </r>
    <r>
      <rPr>
        <rFont val="Arial"/>
        <color theme="1"/>
        <sz val="9.0"/>
      </rPr>
      <t xml:space="preserve">dyrektora szkoły </t>
    </r>
    <r>
      <rPr>
        <rFont val="Arial"/>
        <color theme="1"/>
        <sz val="9.0"/>
      </rPr>
      <t>-                         w wersji papierowej)</t>
    </r>
  </si>
  <si>
    <t xml:space="preserve">CZĘŚĆ VI - Akceptacja wniosku dyrektora szkoły przez organ prowadzący </t>
  </si>
  <si>
    <r>
      <rPr>
        <rFont val="Arial"/>
        <b/>
        <color theme="1"/>
        <sz val="10.0"/>
      </rPr>
      <t xml:space="preserve">Organ prowadzący </t>
    </r>
    <r>
      <rPr>
        <rFont val="Arial"/>
        <b/>
        <color theme="1"/>
        <sz val="10.0"/>
      </rPr>
      <t>szkołę</t>
    </r>
    <r>
      <rPr>
        <rFont val="Arial"/>
        <b/>
        <color theme="1"/>
        <sz val="10.0"/>
      </rPr>
      <t xml:space="preserve"> akceptuje wniosek dyrektora szkoły:</t>
    </r>
  </si>
  <si>
    <t>(Miejscowość i data)</t>
  </si>
  <si>
    <r>
      <rPr>
        <rFont val="Arial"/>
        <color theme="1"/>
        <sz val="9.0"/>
      </rPr>
      <t>(Podpis i pieczęć osoby</t>
    </r>
    <r>
      <rPr>
        <rFont val="Arial"/>
        <color rgb="FFFF0000"/>
        <sz val="9.0"/>
      </rPr>
      <t xml:space="preserve"> </t>
    </r>
    <r>
      <rPr>
        <rFont val="Arial"/>
        <color theme="1"/>
        <sz val="9.0"/>
      </rPr>
      <t>reprezntującej Organ prowadzący</t>
    </r>
    <r>
      <rPr>
        <rFont val="Arial"/>
        <color theme="1"/>
        <sz val="9.0"/>
      </rPr>
      <t xml:space="preserve"> - w wersji papierowej)</t>
    </r>
  </si>
  <si>
    <t>ZESTAW DLA SZKOLY PONADPODSTAWOWEJ</t>
  </si>
  <si>
    <t>Nazwa</t>
  </si>
  <si>
    <t xml:space="preserve">kategoria produktowa </t>
  </si>
  <si>
    <t xml:space="preserve">Opis </t>
  </si>
  <si>
    <t>Zdjęcie poglądowe</t>
  </si>
  <si>
    <t>VAT</t>
  </si>
  <si>
    <t>Jednostkowa cena [netto]</t>
  </si>
  <si>
    <t>Jednostkowa cena [brutto]</t>
  </si>
  <si>
    <t>Liczba produktów</t>
  </si>
  <si>
    <t xml:space="preserve">Wartość [netto]
</t>
  </si>
  <si>
    <t xml:space="preserve">Wartość [brutto]
</t>
  </si>
  <si>
    <t>LAPTOP</t>
  </si>
  <si>
    <t>TABLET</t>
  </si>
  <si>
    <t xml:space="preserve">learn:bit Arcade
</t>
  </si>
  <si>
    <t xml:space="preserve">Mikrokontrolery					</t>
  </si>
  <si>
    <t>https://www.learnbit.pl/</t>
  </si>
  <si>
    <t>eduLabVR Wirtualne Laboratoria Przyrodnicze (biologia, geografia, fizyka, chemia)- bez gogli</t>
  </si>
  <si>
    <t xml:space="preserve">Wirtualna i rozszerzona rzeczywistość                                        </t>
  </si>
  <si>
    <t>https://www.edulabvr.pl/</t>
  </si>
  <si>
    <t xml:space="preserve">wpisać nazwę sprzętu lub oprogramowania 					</t>
  </si>
  <si>
    <t xml:space="preserve">Zakup:  cyfrowych materiałów edukacyjnych lub cyfrowych materiałów ćwiczeniowych                        </t>
  </si>
  <si>
    <t>MATEMATYKA Teoria i Praktyka kl. 1-4 Pakiet Ekspert
NOWOŚĆ 2026</t>
  </si>
  <si>
    <t xml:space="preserve">cyfrowych materiałów edukacyjnych lub cyfrowych materiałów ćwiczeniowych           </t>
  </si>
  <si>
    <t>dwa zdjęcia obok siebie</t>
  </si>
  <si>
    <t xml:space="preserve">      Zakup oprogramowania, wykorzystującego elementy AI:</t>
  </si>
  <si>
    <t xml:space="preserve">EdTool - Szkoła Pakiet podstawowy (licencja 24 m-ce)
 licencja szkolna (5 nauczycieli + 150 uczniów) </t>
  </si>
  <si>
    <t xml:space="preserve">oprogramowania wykorzystującego elementy sztucznej inteligencji					</t>
  </si>
  <si>
    <t>https://www.edtool.com/pl/</t>
  </si>
  <si>
    <t xml:space="preserve">w tym wkład własny </t>
  </si>
  <si>
    <t>Tak</t>
  </si>
  <si>
    <t>Publiczne</t>
  </si>
  <si>
    <t>szkoły podstawowe specjalne</t>
  </si>
  <si>
    <t>Filia</t>
  </si>
  <si>
    <t>Nie</t>
  </si>
  <si>
    <t>Niepubliczne</t>
  </si>
  <si>
    <t>szkoły podstawowe integracyjne</t>
  </si>
  <si>
    <t>Samodzielna</t>
  </si>
  <si>
    <t>szkoły podstawowe z oddziałami przedszkolnymi</t>
  </si>
  <si>
    <t>Wchodząca w skład jednostki złożonej</t>
  </si>
  <si>
    <t>szkoły podstawowe z oddziałami integracyjnymi</t>
  </si>
  <si>
    <t>szkoły podstawowe z oddziałami specjalnymi</t>
  </si>
  <si>
    <t>szkoły podstawowe z oddziałami przysposabiającymi do pracy</t>
  </si>
  <si>
    <t>TERYT 401  aleksandrowski 6,78</t>
  </si>
  <si>
    <t>szkoły podstawowe z oddziałami dwujęzycznymi</t>
  </si>
  <si>
    <t>TERYT 2001  augustowski 6,67</t>
  </si>
  <si>
    <t>szkoły podstawowe z oddziałami sportowymi i mistrzostwa sportowego</t>
  </si>
  <si>
    <t>TERYT 2801  bartoszycki 7,33</t>
  </si>
  <si>
    <t>szkoły podstawowe sportowe i mistrzostwa sportowego</t>
  </si>
  <si>
    <t>TERYT 1001  bełchatowski 5,67</t>
  </si>
  <si>
    <t>licea ogólnokształcące</t>
  </si>
  <si>
    <t>TERYT 2401  będziński 5,78</t>
  </si>
  <si>
    <t>technika</t>
  </si>
  <si>
    <t>TERYT 601  bialski 7,11</t>
  </si>
  <si>
    <t>branżowe szkoły I stopnia</t>
  </si>
  <si>
    <t>TERYT 661  Biała Podlaska 6,78</t>
  </si>
  <si>
    <t>szkoły specjalne przysposabiające do pracy</t>
  </si>
  <si>
    <t>TERYT 1401  białobrzeski 6,33</t>
  </si>
  <si>
    <t>branżowe szkoły II stopnia prowadzące kształcenie w formie dziennej</t>
  </si>
  <si>
    <t>TERYT 3201  białogardzki 7,33</t>
  </si>
  <si>
    <t>TERYT 2002  białostocki 6,44</t>
  </si>
  <si>
    <t>TERYT 2061  Białystok 5,78</t>
  </si>
  <si>
    <t>TERYT 2003  bielski 7,11</t>
  </si>
  <si>
    <t>TERYT 2402  bielski 5,00</t>
  </si>
  <si>
    <t>TERYT 2461  Bielsko-Biała 4,33</t>
  </si>
  <si>
    <t>TERYT 2414  bieruńsko-lędziński 6,11</t>
  </si>
  <si>
    <t>TERYT 1801  bieszczadzki 6,33</t>
  </si>
  <si>
    <t>TERYT 602  biłgorajski 6,44</t>
  </si>
  <si>
    <t>TERYT 1201  bocheński 5,78</t>
  </si>
  <si>
    <t>TERYT 201  bolesławiecki 5,56</t>
  </si>
  <si>
    <t>TERYT 2802  braniewski 8</t>
  </si>
  <si>
    <t>TERYT 402  brodnicki 6,89</t>
  </si>
  <si>
    <t>TERYT 1202  brzeski 6,22</t>
  </si>
  <si>
    <t>TERYT 1601  brzeski 5,33</t>
  </si>
  <si>
    <t>TERYT 1021  brzeziński 6,78</t>
  </si>
  <si>
    <t>TERYT 1802  brzozowski 7,89</t>
  </si>
  <si>
    <t>TERYT 2601  buski 6,00</t>
  </si>
  <si>
    <t>TERYT 403  bydgoski 5,67</t>
  </si>
  <si>
    <t>TERYT 461  Bydgoszcz 5,11</t>
  </si>
  <si>
    <t>TERYT 2462  Bytom 7,56</t>
  </si>
  <si>
    <t>TERYT 2201  bytowski 6,89</t>
  </si>
  <si>
    <t>TERYT 662  Chełm 7,11</t>
  </si>
  <si>
    <t>TERYT 404  chełmiński 7,22</t>
  </si>
  <si>
    <t>TERYT 603  chełmski 7,33</t>
  </si>
  <si>
    <t>TERYT 3001  chodzieski 6,56</t>
  </si>
  <si>
    <t>TERYT 2202  chojnicki 6,11</t>
  </si>
  <si>
    <t>TERYT 2463  Chorzów 7,11</t>
  </si>
  <si>
    <t>TERYT 3202  choszczeński 7,11</t>
  </si>
  <si>
    <t>TERYT 1203  chrzanowski 6,00</t>
  </si>
  <si>
    <t>TERYT 1402  ciechanowski 6,67</t>
  </si>
  <si>
    <t>TERYT 2403  cieszyński 5,44</t>
  </si>
  <si>
    <t>TERYT 3002  czarnkowsko-trzcianecki 6,67</t>
  </si>
  <si>
    <t>TERYT 2464  Częstochowa 5,89</t>
  </si>
  <si>
    <t>TERYT 2404  częstochowski 6,22</t>
  </si>
  <si>
    <t>TERYT 2203  człuchowski 6,67</t>
  </si>
  <si>
    <t>TERYT 2465  Dąbrowa Górnicza 5,33</t>
  </si>
  <si>
    <t>TERYT 1204  dąbrowski 7,56</t>
  </si>
  <si>
    <t>TERYT 1803  dębicki 6,33</t>
  </si>
  <si>
    <t>TERYT 3203  drawski 6,33</t>
  </si>
  <si>
    <t>TERYT 2803  działdowski 6,89</t>
  </si>
  <si>
    <t>TERYT 202  dzierżoniowski 6,00</t>
  </si>
  <si>
    <t>TERYT 2861  Elbląg 7,56</t>
  </si>
  <si>
    <t>TERYT 2804  elbląski 7,44</t>
  </si>
  <si>
    <t>TERYT 2805  ełcki 5,89</t>
  </si>
  <si>
    <t>TERYT 1403  garwoliński 6,56</t>
  </si>
  <si>
    <t>TERYT 2261  Gdańsk 4,33</t>
  </si>
  <si>
    <t>TERYT 2204  gdański 5,11</t>
  </si>
  <si>
    <t>TERYT 2262  Gdynia 5,00</t>
  </si>
  <si>
    <t>TERYT 2806  giżycki 6,56</t>
  </si>
  <si>
    <t>TERYT 2466  Gliwice 5,11</t>
  </si>
  <si>
    <t>TERYT 2405  gliwicki 5,67</t>
  </si>
  <si>
    <t>TERYT 203  głogowski 5,67</t>
  </si>
  <si>
    <t>TERYT 1602  głubczycki 6,22</t>
  </si>
  <si>
    <t>TERYT 3003  gnieźnieński 5,89</t>
  </si>
  <si>
    <t>TERYT 3204  goleniowski 5,33</t>
  </si>
  <si>
    <t>TERYT 405  golubsko-dobrzyński 6,56</t>
  </si>
  <si>
    <t>TERYT 2818  gołdapski 7,67</t>
  </si>
  <si>
    <t>TERYT 1205  gorlicki 7,22</t>
  </si>
  <si>
    <t>TERYT 801  gorzowski 5,89</t>
  </si>
  <si>
    <t>TERYT 861  Gorzów Wielkopolski 5,89</t>
  </si>
  <si>
    <t>TERYT 1404  gostyniński 6,78</t>
  </si>
  <si>
    <t>TERYT 3004  gostyński 5,78</t>
  </si>
  <si>
    <t>TERYT 204  górowski 6,33</t>
  </si>
  <si>
    <t>TERYT 2004  grajewski 7,22</t>
  </si>
  <si>
    <t>TERYT 1405  grodziski 4,89</t>
  </si>
  <si>
    <t>TERYT 3005  grodziski 5,78</t>
  </si>
  <si>
    <t>TERYT 1406  grójecki 5,44</t>
  </si>
  <si>
    <t>TERYT 462  Grudziądz 8,33</t>
  </si>
  <si>
    <t>TERYT 406  grudziądzki 7,89</t>
  </si>
  <si>
    <t>TERYT 3205  gryficki 6,11</t>
  </si>
  <si>
    <t>TERYT 3206  gryfiński 6,11</t>
  </si>
  <si>
    <t>TERYT 2005  hajnowski 6,78</t>
  </si>
  <si>
    <t>TERYT 604  hrubieszowski 6,67</t>
  </si>
  <si>
    <t>TERYT 2807  iławski 6,78</t>
  </si>
  <si>
    <t>TERYT 407  inowrocławski 6,22</t>
  </si>
  <si>
    <t>TERYT 605  janowski 7,00</t>
  </si>
  <si>
    <t>TERYT 3006  jarociński 6,00</t>
  </si>
  <si>
    <t>TERYT 1804  jarosławski 6,56</t>
  </si>
  <si>
    <t>TERYT 1805  jasielski 6,56</t>
  </si>
  <si>
    <t>TERYT 2467  Jastrzębie-Zdrój 5,11</t>
  </si>
  <si>
    <t>TERYT 205  jaworski 6,67</t>
  </si>
  <si>
    <t>TERYT 2468  Jaworzno 5,56</t>
  </si>
  <si>
    <t>TERYT 261  Jelenia Góra 5,33</t>
  </si>
  <si>
    <t>TERYT 2602  jędrzejowski 6,67</t>
  </si>
  <si>
    <t>TERYT 3007  kaliski 6,67</t>
  </si>
  <si>
    <t>TERYT 3061  Kalisz 7,56</t>
  </si>
  <si>
    <t>TERYT 207  kamiennogórski 6,33</t>
  </si>
  <si>
    <t>TERYT 3207  kamieński 5,22</t>
  </si>
  <si>
    <t>TERYT 206  karkonoski 5,44</t>
  </si>
  <si>
    <t>TERYT 2205  kartuski 5,44</t>
  </si>
  <si>
    <t>TERYT 2469  Katowice 4,67</t>
  </si>
  <si>
    <t>TERYT 2603  kazimierski 7,11</t>
  </si>
  <si>
    <t>TERYT 1603  kędzierzyńsko-kozielski 5,44</t>
  </si>
  <si>
    <t>TERYT 3008  kępiński 6,44</t>
  </si>
  <si>
    <t>TERYT 2808  kętrzyński 7,22</t>
  </si>
  <si>
    <t>TERYT 2661  Kielce 6,78</t>
  </si>
  <si>
    <t>TERYT 2604  kielecki 6,67</t>
  </si>
  <si>
    <t>TERYT 1604  kluczborski 5,89</t>
  </si>
  <si>
    <t>TERYT 2406  kłobucki 6,44</t>
  </si>
  <si>
    <t>TERYT 208  kłodzki 5,67</t>
  </si>
  <si>
    <t>TERYT 1806  kolbuszowski 7,44</t>
  </si>
  <si>
    <t>TERYT 2006  kolneński 7,67</t>
  </si>
  <si>
    <t>TERYT 3009  kolski 6,56</t>
  </si>
  <si>
    <t>TERYT 3208  kołobrzeski 4,22</t>
  </si>
  <si>
    <t>TERYT 2605  konecki 6,78</t>
  </si>
  <si>
    <t>TERYT 3062  Konin 7,00</t>
  </si>
  <si>
    <t>TERYT 3010  koniński 6,67</t>
  </si>
  <si>
    <t>TERYT 3261  Koszalin 6,11</t>
  </si>
  <si>
    <t>TERYT 3209  koszaliński 6,22</t>
  </si>
  <si>
    <t>TERYT 3011  kościański 6,11</t>
  </si>
  <si>
    <t>TERYT 2206  kościerski 6,89</t>
  </si>
  <si>
    <t>TERYT 1407  kozienicki 6,78</t>
  </si>
  <si>
    <t>TERYT 1206  krakowski 5,00</t>
  </si>
  <si>
    <t>TERYT 1261  Kraków 3,56</t>
  </si>
  <si>
    <t>TERYT 1605  krapkowicki 6,44</t>
  </si>
  <si>
    <t>TERYT 606  krasnostawski 6,89</t>
  </si>
  <si>
    <t>TERYT 607  kraśnicki 7,11</t>
  </si>
  <si>
    <t>TERYT 1862  Krosno 7,00</t>
  </si>
  <si>
    <t>TERYT 802  krośnieński 5,78</t>
  </si>
  <si>
    <t>TERYT 1807  krośnieński 7,33</t>
  </si>
  <si>
    <t>TERYT 3012  krotoszyński 6,33</t>
  </si>
  <si>
    <t>TERYT 1002  kutnowski 6,67</t>
  </si>
  <si>
    <t>TERYT 2207  kwidzyński 6,78</t>
  </si>
  <si>
    <t>TERYT 1408  legionowski 4,78</t>
  </si>
  <si>
    <t>TERYT 1862  Legnica 6,78</t>
  </si>
  <si>
    <t>TERYT 209  legnicki 6,11</t>
  </si>
  <si>
    <t>TERYT 1808  leski 5,56</t>
  </si>
  <si>
    <t>TERYT 3013  leszczyński 5,89</t>
  </si>
  <si>
    <t>TERYT 3063  Leszno 5,11</t>
  </si>
  <si>
    <t>TERYT 1809  leżajski 6,89</t>
  </si>
  <si>
    <t>TERYT 2208  lęborski 6,11</t>
  </si>
  <si>
    <t>TERYT 2809  lidzbarski 7,00</t>
  </si>
  <si>
    <t>TERYT 1207  limanowski 6,56</t>
  </si>
  <si>
    <t>TERYT 408  lipnowski 8,44</t>
  </si>
  <si>
    <t>TERYT 1409  lipski 6,44</t>
  </si>
  <si>
    <t>TERYT 1810  lubaczowski 7,33</t>
  </si>
  <si>
    <t>TERYT 210  lubański 5,67</t>
  </si>
  <si>
    <t>TERYT 608  lubartowski 7,11</t>
  </si>
  <si>
    <t>TERYT 609  lubelski 6,11</t>
  </si>
  <si>
    <t>TERYT 211  lubiński 4,22</t>
  </si>
  <si>
    <t>TERYT 663  Lublin 5,78</t>
  </si>
  <si>
    <t>TERYT 2407  lubliniecki 5,78</t>
  </si>
  <si>
    <t>TERYT 212  lwówecki 5,89</t>
  </si>
  <si>
    <t>TERYT 1811  łańcucki 6,56</t>
  </si>
  <si>
    <t>TERYT 1003  łaski 6,89</t>
  </si>
  <si>
    <t>TERYT 1004  łęczycki 7,11</t>
  </si>
  <si>
    <t>TERYT 610  łęczyński 6,00</t>
  </si>
  <si>
    <t>TERYT 3218  łobeski 6,44</t>
  </si>
  <si>
    <t>TERYT 2062  Łomża 6,33</t>
  </si>
  <si>
    <t>TERYT 2007  łomżyński 7,44</t>
  </si>
  <si>
    <t>TERYT 1410  łosicki 7,33</t>
  </si>
  <si>
    <t>TERYT 1005  łowicki 6,11</t>
  </si>
  <si>
    <t>TERYT 1006  łódzki wschodni 5,89</t>
  </si>
  <si>
    <t>TERYT 1061  Łódź 6,56</t>
  </si>
  <si>
    <t>TERYT 611  łukowski 5,67</t>
  </si>
  <si>
    <t>TERYT 1411  makowski 7,11</t>
  </si>
  <si>
    <t>TERYT 2209  malborski 6,22</t>
  </si>
  <si>
    <t>TERYT 1208  miechowski 6,11</t>
  </si>
  <si>
    <t>TERYT 1812  mielecki 5,78</t>
  </si>
  <si>
    <t>TERYT 3014  międzychodzki 6,22</t>
  </si>
  <si>
    <t>TERYT 803  międzyrzecki 6,22</t>
  </si>
  <si>
    <t>TERYT 2408  mikołowski 5,67</t>
  </si>
  <si>
    <t>TERYT 213  milicki 5,89</t>
  </si>
  <si>
    <t>TERYT 1412  miński 5,67</t>
  </si>
  <si>
    <t>TERYT 1413  mławski 6,56</t>
  </si>
  <si>
    <t>TERYT 409  mogileński 6,89</t>
  </si>
  <si>
    <t>TERYT 2008  moniecki 7,56</t>
  </si>
  <si>
    <t>TERYT 2810  mrągowski 6,89</t>
  </si>
  <si>
    <t>TERYT 2470  Mysłowice 6,11</t>
  </si>
  <si>
    <t>TERYT 2409  myszkowski 6,11</t>
  </si>
  <si>
    <t>TERYT 1209  myślenicki 5,67</t>
  </si>
  <si>
    <t>TERYT 3210  myśliborski 6,00</t>
  </si>
  <si>
    <t>TERYT 410  nakielski 6,78</t>
  </si>
  <si>
    <t>TERYT 1606  namysłowski 5,78</t>
  </si>
  <si>
    <t>TERYT 2811  nidzicki 7,22</t>
  </si>
  <si>
    <t>TERYT 1813  niżański 7,00</t>
  </si>
  <si>
    <t>TERYT 1414  nowodworski 5,44</t>
  </si>
  <si>
    <t>TERYT 2210  nowodworski 5,56</t>
  </si>
  <si>
    <t>TERYT 2812  nowomiejski 7,56</t>
  </si>
  <si>
    <t>TERYT 1210  nowosądecki 7,00</t>
  </si>
  <si>
    <t>TERYT 804  nowosolski 5,22</t>
  </si>
  <si>
    <t>TERYT 1211  nowotarski 5,56</t>
  </si>
  <si>
    <t>TERYT 3015  nowotomyski 5,89</t>
  </si>
  <si>
    <t>TERYT 1262  Nowy Sącz 6,67</t>
  </si>
  <si>
    <t>TERYT 1607  nyski 6,89</t>
  </si>
  <si>
    <t>TERYT 3016  obornicki 6,22</t>
  </si>
  <si>
    <t>TERYT 2813  olecki 7,11</t>
  </si>
  <si>
    <t>TERYT 1608  oleski 6,00</t>
  </si>
  <si>
    <t>TERYT 214  oleśnicki 5,89</t>
  </si>
  <si>
    <t>TERYT 1212  olkuski 5,56</t>
  </si>
  <si>
    <t>TERYT 2862  Olsztyn 4,78</t>
  </si>
  <si>
    <t>TERYT 2814  olsztyński 6,56</t>
  </si>
  <si>
    <t>TERYT 215  oławski 5,33</t>
  </si>
  <si>
    <t>TERYT 2606  opatowski 6,56</t>
  </si>
  <si>
    <t>TERYT 1007  opoczyński 7,22</t>
  </si>
  <si>
    <t>TERYT 1661  Opole 4,22</t>
  </si>
  <si>
    <t>TERYT 612L  opolski 7,00</t>
  </si>
  <si>
    <t>TERYT 1609  opolski 6,00</t>
  </si>
  <si>
    <t>TERYT 1415  ostrołęcki 7,22</t>
  </si>
  <si>
    <t>TERYT 1461  Ostrołęka 6,89</t>
  </si>
  <si>
    <t>TERYT 2607  ostrowiecki 5,67</t>
  </si>
  <si>
    <t>TERYT 1416  ostrowski 6,89</t>
  </si>
  <si>
    <t>TERYT 3017  ostrowski 5,67</t>
  </si>
  <si>
    <t>TERYT 2815  ostródzki 6,78</t>
  </si>
  <si>
    <t>TERYT 3018  ostrzeszowski 6,00</t>
  </si>
  <si>
    <t>TERYT 1213  oświęcimski 5,56</t>
  </si>
  <si>
    <t>TERYT 1417  otwocki 5,22</t>
  </si>
  <si>
    <t>TERYT 1008  pabianicki 5,89</t>
  </si>
  <si>
    <t>TERYT 1009  pajęczański 7,00</t>
  </si>
  <si>
    <t>TERYT 613  parczewski 7,56</t>
  </si>
  <si>
    <t>TERYT 1418  piaseczyński 3,78</t>
  </si>
  <si>
    <t>TERYT 2471  Piekary Śląskie 6,78</t>
  </si>
  <si>
    <t>TERYT 3019  pilski 5,89</t>
  </si>
  <si>
    <t>TERYT 2608  pińczowski 6,78</t>
  </si>
  <si>
    <t>TERYT 1010  piotrkowski 7,00</t>
  </si>
  <si>
    <t>TERYT 1062  Piotrków Trybunalski 7,33</t>
  </si>
  <si>
    <t>TERYT 2816  piski 7,22</t>
  </si>
  <si>
    <t>TERYT 3020  pleszewski 6,22</t>
  </si>
  <si>
    <t>TERYT 1462  Płock 5,00</t>
  </si>
  <si>
    <t>TERYT 1419  płocki 6,89</t>
  </si>
  <si>
    <t>TERYT 1420  płoński 6,56</t>
  </si>
  <si>
    <t>TERYT 1011  poddębicki 6,44</t>
  </si>
  <si>
    <t>TERYT 3211  policki 5,00</t>
  </si>
  <si>
    <t>TERYT 216  polkowicki 6,44</t>
  </si>
  <si>
    <t>TERYT 3064  Poznań 4,33</t>
  </si>
  <si>
    <t>TERYT 3021  poznański 4,67</t>
  </si>
  <si>
    <t>TERYT 1214  proszowicki 6,44</t>
  </si>
  <si>
    <t>TERYT 1610  prudnicki 6,78</t>
  </si>
  <si>
    <t>TERYT 1421  pruszkowski 3,89</t>
  </si>
  <si>
    <t>TERYT 1422  przasnyski 7,56</t>
  </si>
  <si>
    <t>TERYT 1814  przemyski 7,89</t>
  </si>
  <si>
    <t>TERYT 1863  Przemyśl 8,89</t>
  </si>
  <si>
    <t>TERYT 1815  przeworski 7,33</t>
  </si>
  <si>
    <t>TERYT 1423  przysuski 6,00</t>
  </si>
  <si>
    <t>TERYT 2410  pszczyński 5,78</t>
  </si>
  <si>
    <t>TERYT 2211  pucki 5,00</t>
  </si>
  <si>
    <t>TERYT 614  puławski 5,89</t>
  </si>
  <si>
    <t>TERYT 1424  pułtuski 6,78</t>
  </si>
  <si>
    <t>TERYT 3212  pyrzycki 6,33</t>
  </si>
  <si>
    <t>TERYT 2411  raciborski 5,89</t>
  </si>
  <si>
    <t>TERYT 1463  Radom 6,44</t>
  </si>
  <si>
    <t>TERYT 1425  radomski 6,22</t>
  </si>
  <si>
    <t>TERYT 1012  radomszczański 6,56</t>
  </si>
  <si>
    <t>TERYT 411  radziejowski 7,00</t>
  </si>
  <si>
    <t>TERYT 615  radzyński 7,11</t>
  </si>
  <si>
    <t>TERYT 3022  rawicki 6,00</t>
  </si>
  <si>
    <t>TERYT 1013  rawski 6,56</t>
  </si>
  <si>
    <t>TERYT 1816  ropczycko-sędziszowski 6,56</t>
  </si>
  <si>
    <t>TERYT 2472  Ruda Śląska 6,89</t>
  </si>
  <si>
    <t>TERYT 2412  rybnicki 6,44</t>
  </si>
  <si>
    <t>TERYT 2473  Rybnik 5,78</t>
  </si>
  <si>
    <t>TERYT 616  rycki 6,78</t>
  </si>
  <si>
    <t>TERYT 412  rypiński 7,89</t>
  </si>
  <si>
    <t>TERYT 1817  rzeszowski 6,67</t>
  </si>
  <si>
    <t>TERYT 1861  Rzeszów 5,00</t>
  </si>
  <si>
    <t>TERYT 2609  sandomierski 7,00</t>
  </si>
  <si>
    <t>TERYT 1818  sanocki 6,89</t>
  </si>
  <si>
    <t>TERYT 2009  sejneński 7,22</t>
  </si>
  <si>
    <t>TERYT 413  sępoleński 7,22</t>
  </si>
  <si>
    <t>TERYT 1464  Siedlce 5,44</t>
  </si>
  <si>
    <t>TERYT 1426  siedlecki 7,33</t>
  </si>
  <si>
    <t>TERYT 2474  Siemianowice Śląskie 7,00</t>
  </si>
  <si>
    <t>TERYT 2010  siemiatycki 6,67</t>
  </si>
  <si>
    <t>TERYT 1014  sieradzki 5,89</t>
  </si>
  <si>
    <t>TERYT 1427  sierpecki 7,00</t>
  </si>
  <si>
    <t>TERYT 2610  skarżyski 6,22</t>
  </si>
  <si>
    <t>TERYT 1063  Skierniewice 6,56</t>
  </si>
  <si>
    <t>TERYT 1015  skierniewicki 7,00</t>
  </si>
  <si>
    <t>TERYT 3213  sławieński 6,00</t>
  </si>
  <si>
    <t>TERYT 805  słubicki 5,89</t>
  </si>
  <si>
    <t>TERYT 3023  słupecki 5,89</t>
  </si>
  <si>
    <t>TERYT 2263  Słupsk 6,00</t>
  </si>
  <si>
    <t>TERYT 2212  słupski 6,44</t>
  </si>
  <si>
    <t>TERYT 1428  sochaczewski 5,44</t>
  </si>
  <si>
    <t>TERYT 1429  sokołowski 7,00</t>
  </si>
  <si>
    <t>TERYT 2011  sokólski 7,22</t>
  </si>
  <si>
    <t>TERYT 2264  Sopot 4,56</t>
  </si>
  <si>
    <t>TERYT 2475  Sosnowiec 6,56</t>
  </si>
  <si>
    <t>TERYT 1465  st. Warszawa 2,33</t>
  </si>
  <si>
    <t>TERYT 1819  stalowowolski 6,33</t>
  </si>
  <si>
    <t>TERYT 2611  starachowicki 5,78</t>
  </si>
  <si>
    <t>TERYT 3214  stargardzki 5,56</t>
  </si>
  <si>
    <t>TERYT 2213  starogardzki 5,78</t>
  </si>
  <si>
    <t>TERYT 2612  staszowski 7,11</t>
  </si>
  <si>
    <t>TERYT 1611  strzelecki 6,11</t>
  </si>
  <si>
    <t>TERYT 806  strzelecko-drezdenecki 7,11</t>
  </si>
  <si>
    <t>TERYT 217  strzeliński 6,56</t>
  </si>
  <si>
    <t>TERYT 1819  strzyżowski 6,67</t>
  </si>
  <si>
    <t>TERYT 807  sulęciński 7,11</t>
  </si>
  <si>
    <t>TERYT 1215  suski 6,11</t>
  </si>
  <si>
    <t>TERYT 2012  suwalski 7,89</t>
  </si>
  <si>
    <t>TERYT 2063  Suwałki 7,33</t>
  </si>
  <si>
    <t>TERYT 3024  szamotulski 6,22</t>
  </si>
  <si>
    <t>TERYT 3262  Szczecin 4,67</t>
  </si>
  <si>
    <t>TERYT 3215  szczecinecki 6,44</t>
  </si>
  <si>
    <t>TERYT 2817  szczycieński 6,89</t>
  </si>
  <si>
    <t>TERYT 2214  sztumski 7,33</t>
  </si>
  <si>
    <t>TERYT 1430  szydłowiecki 7,33</t>
  </si>
  <si>
    <t>TERYT 3025  średzki 5,44</t>
  </si>
  <si>
    <t>TERYT 0218D  średzki 5,89</t>
  </si>
  <si>
    <t>TERYT 3026  śremski 6,11</t>
  </si>
  <si>
    <t>TERYT 617  świdnicki 5,67</t>
  </si>
  <si>
    <t>TERYT 0219D  świdnicki 6,11</t>
  </si>
  <si>
    <t>TERYT 3216  świdwiński 6,44</t>
  </si>
  <si>
    <t>TERYT 808  świebodziński 5,33</t>
  </si>
  <si>
    <t>TERYT 414  świecki 7,11</t>
  </si>
  <si>
    <t>TERYT 2476  Świętochłowice 7,56</t>
  </si>
  <si>
    <t>TERYT 3263  Świnoujście 5,78</t>
  </si>
  <si>
    <t>TERYT 1864  Tarnobrzeg 7,22</t>
  </si>
  <si>
    <t>TERYT 1821  tarnobrzeski 7,22</t>
  </si>
  <si>
    <t>TERYT 2413  tarnogórski 5,11</t>
  </si>
  <si>
    <t>TERYT 1216  tarnowski 6,89</t>
  </si>
  <si>
    <t>TERYT 1263  Tarnów 6,44</t>
  </si>
  <si>
    <t>TERYT 1217  tatrzański 5,33</t>
  </si>
  <si>
    <t>TERYT 2215  tczewski 6,11</t>
  </si>
  <si>
    <t>TERYT 618  tomaszowski 6,89</t>
  </si>
  <si>
    <t>TERYT 1016  tomaszowski 6,56</t>
  </si>
  <si>
    <t>TERYT 463  Toruń 5,56</t>
  </si>
  <si>
    <t>TERYT 415  toruński 6,44</t>
  </si>
  <si>
    <t>TERYT 220  trzebnicki 5,89</t>
  </si>
  <si>
    <t>TERYT 416  tucholski 7,33</t>
  </si>
  <si>
    <t>TERYT 3027  turecki 6,56</t>
  </si>
  <si>
    <t>TERYT 2477  Tychy 6,11</t>
  </si>
  <si>
    <t>TERYT 1218  wadowicki 5,78</t>
  </si>
  <si>
    <t>TERYT 265  Wałbrzych od 2013 6,67</t>
  </si>
  <si>
    <t>TERYT 221  wałbrzyski 6,89</t>
  </si>
  <si>
    <t>TERYT 3217  wałecki 6,56</t>
  </si>
  <si>
    <t>TERYT 1432  warszawski zachodni 4,00</t>
  </si>
  <si>
    <t>TERYT 417  wąbrzeski 7,22</t>
  </si>
  <si>
    <t>TERYT 3028  wągrowiecki 6,67</t>
  </si>
  <si>
    <t>TERYT 2216  wejherowski 4,78</t>
  </si>
  <si>
    <t>TERYT 2819  węgorzewski 6,78</t>
  </si>
  <si>
    <t>TERYT 1433  węgrowski 6,56</t>
  </si>
  <si>
    <t>TERYT 1219  wielicki 5,33</t>
  </si>
  <si>
    <t>TERYT 1017  wieluński 6,00</t>
  </si>
  <si>
    <t>TERYT 1018  wieruszowski 6,56</t>
  </si>
  <si>
    <t>TERYT 464  Włocławek 8,33</t>
  </si>
  <si>
    <t>TERYT 418  włocławski 7,78</t>
  </si>
  <si>
    <t>TERYT 619  włodawski 7,56</t>
  </si>
  <si>
    <t>TERYT 2613  włoszczowski 6,22</t>
  </si>
  <si>
    <t>TERYT 2415  wodzisławski 6,00</t>
  </si>
  <si>
    <t>TERYT 3029  wolsztyński 5,56</t>
  </si>
  <si>
    <t>TERYT 1434  wołomiński 5,11</t>
  </si>
  <si>
    <t>TERYT 222  wołowski 5,89</t>
  </si>
  <si>
    <t>TERYT 264  Wrocław 3,22</t>
  </si>
  <si>
    <t>TERYT 223  wrocławski 4,44</t>
  </si>
  <si>
    <t>TERYT 3030  wrzesiński 6,00</t>
  </si>
  <si>
    <t>TERYT 812  wschowski 6,00</t>
  </si>
  <si>
    <t>TERYT 2013  wysokomazowiecki 5,89</t>
  </si>
  <si>
    <t>TERYT 1435  wyszkowski 6,33</t>
  </si>
  <si>
    <t>TERYT 2478  Zabrze 7,11</t>
  </si>
  <si>
    <t>TERYT 2014  zambrowski 6,33</t>
  </si>
  <si>
    <t>TERYT 620  zamojski 7,33</t>
  </si>
  <si>
    <t>TERYT 664  Zamość 7,22</t>
  </si>
  <si>
    <t>TERYT 2416  zawierciański 6,00</t>
  </si>
  <si>
    <t>TERYT 224  ząbkowicki 6,22</t>
  </si>
  <si>
    <t>TERYT 1019  zduńskowolski 6,33</t>
  </si>
  <si>
    <t>TERYT 1020  zgierski 5,44</t>
  </si>
  <si>
    <t>TERYT 225  zgorzelecki 5,89</t>
  </si>
  <si>
    <t>TERYT 862  Zielona Góra 4,89</t>
  </si>
  <si>
    <t>TERYT 809  zielonogórski 5,78</t>
  </si>
  <si>
    <t>TERYT 226  złotoryjski 6,33</t>
  </si>
  <si>
    <t>TERYT 3031  złotowski 7,22</t>
  </si>
  <si>
    <t>TERYT 1436  zwoleński 7,67</t>
  </si>
  <si>
    <t>TERYT 810  żagański 6,00</t>
  </si>
  <si>
    <t>TERYT 811  żarski 5,22</t>
  </si>
  <si>
    <t>TERYT 419  żniński 7,11</t>
  </si>
  <si>
    <t>TERYT 2479  Żory 5,67</t>
  </si>
  <si>
    <t>TERYT 1437  żuromiński 7,00</t>
  </si>
  <si>
    <t>TERYT 1438  żyrardowski 5,89</t>
  </si>
  <si>
    <t>TERYT 2417  żywiecki 5,33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</si>
</sst>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0\ &quot;zł&quot;"/>
    <numFmt numFmtId="165" formatCode="#,##0\ &quot;zł&quot;"/>
    <numFmt numFmtId="166" formatCode="#,##0.00&quot;zł&quot;"/>
    <numFmt numFmtId="167" formatCode="#,##0.00\ [$zł-415]"/>
  </numFmts>
  <fonts count="46">
    <font>
      <sz val="11.0"/>
      <color theme="1"/>
      <name val="Calibri"/>
      <scheme val="minor"/>
    </font>
    <font>
      <b/>
      <sz val="11.0"/>
      <color theme="1"/>
      <name val="Lato"/>
    </font>
    <font>
      <b/>
      <sz val="11.0"/>
      <color rgb="FFFF0000"/>
      <name val="Lato"/>
    </font>
    <font>
      <sz val="11.0"/>
      <color theme="1"/>
      <name val="Lato"/>
    </font>
    <font>
      <sz val="7.0"/>
      <color theme="1"/>
      <name val="Arial"/>
    </font>
    <font/>
    <font>
      <sz val="10.0"/>
      <color theme="1"/>
      <name val="Arial"/>
    </font>
    <font>
      <sz val="8.0"/>
      <color theme="1"/>
      <name val="Arial"/>
    </font>
    <font>
      <b/>
      <sz val="14.0"/>
      <color theme="1"/>
      <name val="Arial"/>
    </font>
    <font>
      <b/>
      <i/>
      <sz val="10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0.0"/>
      <color theme="1"/>
      <name val="Lato"/>
    </font>
    <font>
      <b/>
      <sz val="12.0"/>
      <color theme="1"/>
      <name val="Lato"/>
    </font>
    <font>
      <b/>
      <sz val="10.0"/>
      <color theme="1"/>
      <name val="Arial"/>
    </font>
    <font>
      <i/>
      <sz val="10.0"/>
      <color theme="1"/>
      <name val="Arial"/>
    </font>
    <font>
      <sz val="8.0"/>
      <color rgb="FFFF0000"/>
      <name val="Lato"/>
    </font>
    <font>
      <i/>
      <sz val="11.0"/>
      <color theme="1"/>
      <name val="Arial"/>
    </font>
    <font>
      <b/>
      <sz val="14.0"/>
      <color rgb="FF002060"/>
      <name val="Arial"/>
    </font>
    <font>
      <b/>
      <sz val="11.0"/>
      <color rgb="FF002060"/>
      <name val="Arial"/>
    </font>
    <font>
      <b/>
      <sz val="10.0"/>
      <color rgb="FFFF0000"/>
      <name val="Arial"/>
    </font>
    <font>
      <b/>
      <sz val="12.0"/>
      <color rgb="FF002060"/>
      <name val="Arial"/>
    </font>
    <font>
      <sz val="9.0"/>
      <color theme="1"/>
      <name val="Arial"/>
    </font>
    <font>
      <b/>
      <color theme="1"/>
      <name val="Arial"/>
    </font>
    <font>
      <b/>
      <sz val="12.0"/>
      <color rgb="FF20124D"/>
      <name val="Calibri"/>
    </font>
    <font>
      <b/>
      <sz val="14.0"/>
      <color rgb="FF17365D"/>
      <name val="Arial"/>
    </font>
    <font>
      <sz val="10.0"/>
      <color rgb="FFFF0000"/>
      <name val="Arial"/>
    </font>
    <font>
      <i/>
      <sz val="14.0"/>
      <color theme="1"/>
      <name val="Arial"/>
    </font>
    <font>
      <color theme="1"/>
      <name val="Arial"/>
    </font>
    <font>
      <b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i/>
      <sz val="12.0"/>
      <color rgb="FF4472C4"/>
      <name val="Calibri"/>
    </font>
    <font>
      <i/>
      <sz val="12.0"/>
      <color rgb="FF17365D"/>
      <name val="Calibri"/>
    </font>
    <font>
      <b/>
      <i/>
      <sz val="12.0"/>
      <color rgb="FF17365D"/>
      <name val="Calibri"/>
    </font>
    <font>
      <i/>
      <u/>
      <sz val="12.0"/>
      <color rgb="FF17365D"/>
      <name val="Calibri"/>
    </font>
    <font>
      <sz val="12.0"/>
      <color rgb="FF17365D"/>
      <name val="Calibri"/>
    </font>
    <font>
      <i/>
      <sz val="12.0"/>
      <color rgb="FF20124D"/>
      <name val="Calibri"/>
    </font>
    <font>
      <b/>
      <i/>
      <sz val="12.0"/>
      <color rgb="FF20124D"/>
      <name val="Calibri"/>
    </font>
    <font>
      <sz val="12.0"/>
      <color rgb="FF20124D"/>
      <name val="Calibri"/>
    </font>
    <font>
      <i/>
      <u/>
      <sz val="12.0"/>
      <color rgb="FF20124D"/>
      <name val="Calibri"/>
    </font>
    <font>
      <u/>
      <color rgb="FF1155CC"/>
      <name val="Arial"/>
    </font>
    <font>
      <u/>
      <color rgb="FF1155CC"/>
      <name val="Arial"/>
    </font>
    <font>
      <color theme="1"/>
      <name val="Calibri"/>
    </font>
    <font>
      <b/>
      <sz val="10.0"/>
      <color rgb="FF001D35"/>
      <name val="Lato"/>
    </font>
  </fonts>
  <fills count="1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2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21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0" fontId="6" numFmtId="0" xfId="0" applyAlignment="1" applyBorder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7" numFmtId="0" xfId="0" applyAlignment="1" applyBorder="1" applyFill="1" applyFont="1">
      <alignment horizontal="center" vertic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4" fillId="2" fontId="7" numFmtId="0" xfId="0" applyAlignment="1" applyBorder="1" applyFont="1">
      <alignment horizontal="center"/>
    </xf>
    <xf borderId="0" fillId="0" fontId="8" numFmtId="0" xfId="0" applyAlignment="1" applyFont="1">
      <alignment horizontal="center" shrinkToFit="0" vertical="center" wrapText="1"/>
    </xf>
    <xf borderId="15" fillId="3" fontId="9" numFmtId="0" xfId="0" applyAlignment="1" applyBorder="1" applyFill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0" fillId="0" fontId="10" numFmtId="0" xfId="0" applyAlignment="1" applyFont="1">
      <alignment horizontal="center" vertical="center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horizontal="center"/>
    </xf>
    <xf borderId="4" fillId="2" fontId="7" numFmtId="0" xfId="0" applyAlignment="1" applyBorder="1" applyFont="1">
      <alignment horizontal="left"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4" numFmtId="0" xfId="0" applyAlignment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left" shrinkToFit="0" vertical="center" wrapText="1"/>
    </xf>
    <xf borderId="19" fillId="0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8" fillId="2" fontId="16" numFmtId="0" xfId="0" applyAlignment="1" applyBorder="1" applyFont="1">
      <alignment horizontal="right" vertical="center"/>
    </xf>
    <xf borderId="20" fillId="0" fontId="5" numFmtId="0" xfId="0" applyBorder="1" applyFont="1"/>
    <xf borderId="18" fillId="2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4" fillId="2" fontId="16" numFmtId="0" xfId="0" applyAlignment="1" applyBorder="1" applyFont="1">
      <alignment horizontal="right" shrinkToFit="0" vertical="center" wrapText="1"/>
    </xf>
    <xf borderId="5" fillId="0" fontId="15" numFmtId="0" xfId="0" applyAlignment="1" applyBorder="1" applyFont="1">
      <alignment horizontal="left" vertical="center"/>
    </xf>
    <xf borderId="4" fillId="2" fontId="16" numFmtId="0" xfId="0" applyAlignment="1" applyBorder="1" applyFont="1">
      <alignment horizontal="right" vertical="center"/>
    </xf>
    <xf borderId="5" fillId="0" fontId="6" numFmtId="0" xfId="0" applyAlignment="1" applyBorder="1" applyFont="1">
      <alignment horizontal="left" vertical="center"/>
    </xf>
    <xf borderId="4" fillId="0" fontId="1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0" fillId="0" fontId="17" numFmtId="0" xfId="0" applyAlignment="1" applyFont="1">
      <alignment shrinkToFit="0" vertical="center" wrapText="1"/>
    </xf>
    <xf borderId="4" fillId="0" fontId="15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/>
    </xf>
    <xf borderId="0" fillId="0" fontId="15" numFmtId="0" xfId="0" applyAlignment="1" applyFon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18" numFmtId="0" xfId="0" applyAlignment="1" applyFont="1">
      <alignment horizontal="left" shrinkToFit="0" vertical="top" wrapText="1"/>
    </xf>
    <xf borderId="0" fillId="0" fontId="12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1"/>
    </xf>
    <xf borderId="4" fillId="0" fontId="6" numFmtId="0" xfId="0" applyAlignment="1" applyBorder="1" applyFont="1">
      <alignment horizontal="left" shrinkToFit="0" vertical="center" wrapText="1"/>
    </xf>
    <xf borderId="4" fillId="4" fontId="19" numFmtId="164" xfId="0" applyAlignment="1" applyBorder="1" applyFill="1" applyFont="1" applyNumberFormat="1">
      <alignment horizontal="center" vertical="center"/>
    </xf>
    <xf borderId="0" fillId="0" fontId="15" numFmtId="0" xfId="0" applyAlignment="1" applyFont="1">
      <alignment horizontal="left" shrinkToFit="0" vertical="center" wrapText="1"/>
    </xf>
    <xf borderId="0" fillId="0" fontId="12" numFmtId="164" xfId="0" applyAlignment="1" applyFont="1" applyNumberFormat="1">
      <alignment horizontal="center" vertical="center"/>
    </xf>
    <xf borderId="18" fillId="0" fontId="15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4" fillId="0" fontId="15" numFmtId="0" xfId="0" applyAlignment="1" applyBorder="1" applyFont="1">
      <alignment horizontal="right" shrinkToFit="0" vertical="center" wrapText="1"/>
    </xf>
    <xf borderId="4" fillId="2" fontId="15" numFmtId="164" xfId="0" applyAlignment="1" applyBorder="1" applyFont="1" applyNumberFormat="1">
      <alignment horizontal="center" shrinkToFit="0" vertical="center" wrapText="1"/>
    </xf>
    <xf borderId="22" fillId="0" fontId="15" numFmtId="0" xfId="0" applyAlignment="1" applyBorder="1" applyFont="1">
      <alignment horizontal="center" shrinkToFit="0" vertical="center" wrapText="1"/>
    </xf>
    <xf borderId="23" fillId="2" fontId="15" numFmtId="0" xfId="0" applyAlignment="1" applyBorder="1" applyFont="1">
      <alignment horizontal="left" shrinkToFit="0" vertical="center" wrapText="1"/>
    </xf>
    <xf borderId="24" fillId="0" fontId="5" numFmtId="0" xfId="0" applyBorder="1" applyFont="1"/>
    <xf borderId="25" fillId="0" fontId="5" numFmtId="0" xfId="0" applyBorder="1" applyFont="1"/>
    <xf borderId="23" fillId="2" fontId="20" numFmtId="164" xfId="0" applyAlignment="1" applyBorder="1" applyFont="1" applyNumberFormat="1">
      <alignment horizontal="center" shrinkToFit="0" vertical="center" wrapText="1"/>
    </xf>
    <xf borderId="26" fillId="0" fontId="5" numFmtId="0" xfId="0" applyBorder="1" applyFont="1"/>
    <xf borderId="27" fillId="0" fontId="5" numFmtId="0" xfId="0" applyBorder="1" applyFont="1"/>
    <xf borderId="19" fillId="2" fontId="6" numFmtId="0" xfId="0" applyAlignment="1" applyBorder="1" applyFont="1">
      <alignment horizontal="center" shrinkToFit="0" vertical="center" wrapText="1"/>
    </xf>
    <xf borderId="18" fillId="2" fontId="15" numFmtId="164" xfId="0" applyAlignment="1" applyBorder="1" applyFont="1" applyNumberFormat="1">
      <alignment horizontal="center" shrinkToFit="0" vertical="center" wrapText="1"/>
    </xf>
    <xf borderId="28" fillId="2" fontId="15" numFmtId="10" xfId="0" applyAlignment="1" applyBorder="1" applyFont="1" applyNumberFormat="1">
      <alignment horizontal="center" shrinkToFit="0" vertical="center" wrapText="1"/>
    </xf>
    <xf borderId="29" fillId="0" fontId="5" numFmtId="0" xfId="0" applyBorder="1" applyFont="1"/>
    <xf borderId="30" fillId="0" fontId="5" numFmtId="0" xfId="0" applyBorder="1" applyFont="1"/>
    <xf borderId="31" fillId="2" fontId="15" numFmtId="0" xfId="0" applyAlignment="1" applyBorder="1" applyFont="1">
      <alignment horizontal="center" shrinkToFit="0" vertical="center" wrapText="1"/>
    </xf>
    <xf borderId="32" fillId="0" fontId="5" numFmtId="0" xfId="0" applyBorder="1" applyFont="1"/>
    <xf borderId="33" fillId="0" fontId="5" numFmtId="0" xfId="0" applyBorder="1" applyFont="1"/>
    <xf borderId="34" fillId="2" fontId="15" numFmtId="164" xfId="0" applyAlignment="1" applyBorder="1" applyFont="1" applyNumberFormat="1">
      <alignment horizontal="center" shrinkToFit="0" vertical="center" wrapText="1"/>
    </xf>
    <xf borderId="35" fillId="3" fontId="15" numFmtId="0" xfId="0" applyAlignment="1" applyBorder="1" applyFont="1">
      <alignment horizontal="center" shrinkToFit="0" vertical="center" wrapText="1"/>
    </xf>
    <xf borderId="35" fillId="3" fontId="6" numFmtId="0" xfId="0" applyAlignment="1" applyBorder="1" applyFont="1">
      <alignment horizontal="center" shrinkToFit="0" vertical="center" wrapText="1"/>
    </xf>
    <xf borderId="35" fillId="3" fontId="15" numFmtId="164" xfId="0" applyAlignment="1" applyBorder="1" applyFont="1" applyNumberFormat="1">
      <alignment horizontal="center" shrinkToFit="0" vertical="center" wrapText="1"/>
    </xf>
    <xf borderId="35" fillId="3" fontId="21" numFmtId="9" xfId="0" applyAlignment="1" applyBorder="1" applyFont="1" applyNumberFormat="1">
      <alignment horizontal="center" shrinkToFit="0" vertical="center" wrapText="1"/>
    </xf>
    <xf borderId="36" fillId="0" fontId="15" numFmtId="0" xfId="0" applyAlignment="1" applyBorder="1" applyFont="1">
      <alignment horizontal="center" shrinkToFit="0" vertical="center" wrapText="1"/>
    </xf>
    <xf borderId="37" fillId="2" fontId="6" numFmtId="0" xfId="0" applyAlignment="1" applyBorder="1" applyFont="1">
      <alignment shrinkToFit="0" vertical="center" wrapText="1"/>
    </xf>
    <xf borderId="38" fillId="0" fontId="5" numFmtId="0" xfId="0" applyBorder="1" applyFont="1"/>
    <xf borderId="4" fillId="4" fontId="22" numFmtId="164" xfId="0" applyAlignment="1" applyBorder="1" applyFont="1" applyNumberFormat="1">
      <alignment shrinkToFit="0" vertical="center" wrapText="1"/>
    </xf>
    <xf borderId="13" fillId="0" fontId="12" numFmtId="0" xfId="0" applyAlignment="1" applyBorder="1" applyFont="1">
      <alignment horizontal="left" shrinkToFit="0" vertical="center" wrapText="1"/>
    </xf>
    <xf borderId="18" fillId="3" fontId="15" numFmtId="0" xfId="0" applyAlignment="1" applyBorder="1" applyFont="1">
      <alignment horizontal="center" vertical="center"/>
    </xf>
    <xf borderId="18" fillId="3" fontId="15" numFmtId="0" xfId="0" applyAlignment="1" applyBorder="1" applyFont="1">
      <alignment horizontal="center" shrinkToFit="0" vertical="center" wrapText="1"/>
    </xf>
    <xf borderId="4" fillId="5" fontId="9" numFmtId="0" xfId="0" applyAlignment="1" applyBorder="1" applyFill="1" applyFont="1">
      <alignment horizontal="left" shrinkToFit="0" vertical="center" wrapText="1"/>
    </xf>
    <xf borderId="18" fillId="0" fontId="23" numFmtId="0" xfId="0" applyAlignment="1" applyBorder="1" applyFont="1">
      <alignment horizontal="center" vertical="center"/>
    </xf>
    <xf borderId="18" fillId="3" fontId="15" numFmtId="164" xfId="0" applyAlignment="1" applyBorder="1" applyFont="1" applyNumberFormat="1">
      <alignment horizontal="center" vertical="center"/>
    </xf>
    <xf borderId="4" fillId="0" fontId="23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6" fillId="0" fontId="15" numFmtId="164" xfId="0" applyAlignment="1" applyBorder="1" applyFont="1" applyNumberFormat="1">
      <alignment horizontal="center" vertical="center"/>
    </xf>
    <xf borderId="18" fillId="3" fontId="6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left" shrinkToFit="0" vertical="center" wrapText="1"/>
    </xf>
    <xf borderId="0" fillId="0" fontId="24" numFmtId="0" xfId="0" applyAlignment="1" applyFont="1">
      <alignment shrinkToFit="0" vertical="bottom" wrapText="1"/>
    </xf>
    <xf borderId="18" fillId="0" fontId="3" numFmtId="0" xfId="0" applyBorder="1" applyFont="1"/>
    <xf borderId="2" fillId="0" fontId="25" numFmtId="0" xfId="0" applyAlignment="1" applyBorder="1" applyFont="1">
      <alignment horizontal="left" shrinkToFit="0" vertical="top" wrapText="1"/>
    </xf>
    <xf borderId="2" fillId="0" fontId="25" numFmtId="0" xfId="0" applyAlignment="1" applyBorder="1" applyFont="1">
      <alignment horizontal="left" vertical="top"/>
    </xf>
    <xf borderId="39" fillId="3" fontId="15" numFmtId="0" xfId="0" applyAlignment="1" applyBorder="1" applyFont="1">
      <alignment horizontal="right" vertical="center"/>
    </xf>
    <xf borderId="40" fillId="0" fontId="5" numFmtId="0" xfId="0" applyBorder="1" applyFont="1"/>
    <xf borderId="41" fillId="0" fontId="5" numFmtId="0" xfId="0" applyBorder="1" applyFont="1"/>
    <xf borderId="18" fillId="4" fontId="6" numFmtId="1" xfId="0" applyAlignment="1" applyBorder="1" applyFont="1" applyNumberFormat="1">
      <alignment horizontal="center" vertical="center"/>
    </xf>
    <xf borderId="18" fillId="4" fontId="26" numFmtId="164" xfId="0" applyAlignment="1" applyBorder="1" applyFont="1" applyNumberFormat="1">
      <alignment horizontal="center" vertical="center"/>
    </xf>
    <xf borderId="35" fillId="3" fontId="15" numFmtId="0" xfId="0" applyAlignment="1" applyBorder="1" applyFont="1">
      <alignment horizontal="right" vertical="center"/>
    </xf>
    <xf borderId="35" fillId="3" fontId="6" numFmtId="0" xfId="0" applyAlignment="1" applyBorder="1" applyFont="1">
      <alignment vertical="center"/>
    </xf>
    <xf borderId="35" fillId="3" fontId="21" numFmtId="0" xfId="0" applyAlignment="1" applyBorder="1" applyFont="1">
      <alignment horizontal="center" shrinkToFit="0" vertical="center" wrapText="1"/>
    </xf>
    <xf borderId="0" fillId="0" fontId="27" numFmtId="0" xfId="0" applyAlignment="1" applyFont="1">
      <alignment horizontal="center" shrinkToFit="0" vertical="center" wrapText="1"/>
    </xf>
    <xf borderId="1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center" vertical="center"/>
    </xf>
    <xf borderId="0" fillId="0" fontId="23" numFmtId="0" xfId="0" applyAlignment="1" applyFont="1">
      <alignment horizontal="left" vertical="top"/>
    </xf>
    <xf borderId="0" fillId="0" fontId="23" numFmtId="0" xfId="0" applyAlignment="1" applyFont="1">
      <alignment horizontal="center" shrinkToFit="0" vertical="top" wrapText="1"/>
    </xf>
    <xf borderId="0" fillId="0" fontId="15" numFmtId="0" xfId="0" applyAlignment="1" applyFont="1">
      <alignment horizontal="left" vertical="center"/>
    </xf>
    <xf borderId="0" fillId="0" fontId="15" numFmtId="0" xfId="0" applyAlignment="1" applyFont="1">
      <alignment horizontal="left" vertical="top"/>
    </xf>
    <xf borderId="0" fillId="0" fontId="28" numFmtId="0" xfId="0" applyAlignment="1" applyFont="1">
      <alignment horizontal="center" vertical="top"/>
    </xf>
    <xf borderId="1" fillId="0" fontId="1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top"/>
    </xf>
    <xf borderId="0" fillId="0" fontId="23" numFmtId="0" xfId="0" applyFont="1"/>
    <xf borderId="0" fillId="0" fontId="10" numFmtId="0" xfId="0" applyFont="1"/>
    <xf borderId="0" fillId="0" fontId="14" numFmtId="0" xfId="0" applyAlignment="1" applyFont="1">
      <alignment vertical="bottom"/>
    </xf>
    <xf borderId="0" fillId="0" fontId="29" numFmtId="0" xfId="0" applyAlignment="1" applyFont="1">
      <alignment vertical="bottom"/>
    </xf>
    <xf borderId="0" fillId="6" fontId="30" numFmtId="165" xfId="0" applyAlignment="1" applyFill="1" applyFont="1" applyNumberFormat="1">
      <alignment horizontal="center" shrinkToFit="0" vertical="bottom" wrapText="1"/>
    </xf>
    <xf borderId="18" fillId="7" fontId="31" numFmtId="0" xfId="0" applyAlignment="1" applyBorder="1" applyFill="1" applyFont="1">
      <alignment horizontal="center" vertical="center"/>
    </xf>
    <xf borderId="18" fillId="7" fontId="32" numFmtId="0" xfId="0" applyAlignment="1" applyBorder="1" applyFont="1">
      <alignment horizontal="center" shrinkToFit="0" vertical="center" wrapText="1"/>
    </xf>
    <xf borderId="18" fillId="7" fontId="32" numFmtId="165" xfId="0" applyAlignment="1" applyBorder="1" applyFont="1" applyNumberFormat="1">
      <alignment horizontal="center" shrinkToFit="0" vertical="center" wrapText="1"/>
    </xf>
    <xf borderId="18" fillId="7" fontId="33" numFmtId="0" xfId="0" applyAlignment="1" applyBorder="1" applyFont="1">
      <alignment horizontal="center" shrinkToFit="0" vertical="center" wrapText="1"/>
    </xf>
    <xf borderId="0" fillId="0" fontId="31" numFmtId="0" xfId="0" applyAlignment="1" applyFont="1">
      <alignment horizontal="center" vertical="center"/>
    </xf>
    <xf borderId="1" fillId="8" fontId="32" numFmtId="0" xfId="0" applyAlignment="1" applyBorder="1" applyFill="1" applyFont="1">
      <alignment horizontal="center" shrinkToFit="0" vertical="center" wrapText="1"/>
    </xf>
    <xf borderId="19" fillId="8" fontId="32" numFmtId="0" xfId="0" applyAlignment="1" applyBorder="1" applyFont="1">
      <alignment horizontal="center" shrinkToFit="0" vertical="center" wrapText="1"/>
    </xf>
    <xf borderId="19" fillId="9" fontId="32" numFmtId="0" xfId="0" applyAlignment="1" applyBorder="1" applyFill="1" applyFont="1">
      <alignment horizontal="center" shrinkToFit="0" vertical="center" wrapText="1"/>
    </xf>
    <xf borderId="0" fillId="9" fontId="32" numFmtId="0" xfId="0" applyAlignment="1" applyFont="1">
      <alignment horizontal="center" shrinkToFit="0" vertical="center" wrapText="1"/>
    </xf>
    <xf borderId="0" fillId="8" fontId="29" numFmtId="0" xfId="0" applyAlignment="1" applyFont="1">
      <alignment vertical="bottom"/>
    </xf>
    <xf borderId="19" fillId="9" fontId="31" numFmtId="9" xfId="0" applyAlignment="1" applyBorder="1" applyFont="1" applyNumberFormat="1">
      <alignment horizontal="center" shrinkToFit="0" vertical="center" wrapText="1"/>
    </xf>
    <xf borderId="19" fillId="9" fontId="31" numFmtId="166" xfId="0" applyAlignment="1" applyBorder="1" applyFont="1" applyNumberFormat="1">
      <alignment horizontal="center" shrinkToFit="0" vertical="center" wrapText="1"/>
    </xf>
    <xf borderId="19" fillId="9" fontId="31" numFmtId="0" xfId="0" applyAlignment="1" applyBorder="1" applyFont="1">
      <alignment horizontal="center" shrinkToFit="0" vertical="center" wrapText="1"/>
    </xf>
    <xf borderId="0" fillId="9" fontId="29" numFmtId="0" xfId="0" applyAlignment="1" applyFont="1">
      <alignment vertical="bottom"/>
    </xf>
    <xf borderId="18" fillId="9" fontId="31" numFmtId="0" xfId="0" applyAlignment="1" applyBorder="1" applyFont="1">
      <alignment horizontal="center" vertical="bottom"/>
    </xf>
    <xf borderId="18" fillId="9" fontId="32" numFmtId="0" xfId="0" applyAlignment="1" applyBorder="1" applyFont="1">
      <alignment horizontal="center" shrinkToFit="0" vertical="bottom" wrapText="1"/>
    </xf>
    <xf borderId="18" fillId="9" fontId="31" numFmtId="9" xfId="0" applyAlignment="1" applyBorder="1" applyFont="1" applyNumberFormat="1">
      <alignment horizontal="center" shrinkToFit="0" vertical="bottom" wrapText="1"/>
    </xf>
    <xf borderId="18" fillId="9" fontId="31" numFmtId="167" xfId="0" applyAlignment="1" applyBorder="1" applyFont="1" applyNumberFormat="1">
      <alignment horizontal="center" shrinkToFit="0" vertical="bottom" wrapText="1"/>
    </xf>
    <xf borderId="1" fillId="9" fontId="32" numFmtId="0" xfId="0" applyAlignment="1" applyBorder="1" applyFont="1">
      <alignment horizontal="center" shrinkToFit="0" vertical="center" wrapText="1"/>
    </xf>
    <xf borderId="0" fillId="0" fontId="34" numFmtId="0" xfId="0" applyAlignment="1" applyFont="1">
      <alignment horizontal="center" vertical="center"/>
    </xf>
    <xf borderId="0" fillId="0" fontId="35" numFmtId="0" xfId="0" applyAlignment="1" applyFont="1">
      <alignment horizontal="center" shrinkToFit="0" vertical="center" wrapText="1"/>
    </xf>
    <xf borderId="0" fillId="0" fontId="34" numFmtId="0" xfId="0" applyAlignment="1" applyFont="1">
      <alignment horizontal="center" shrinkToFit="0" vertical="center" wrapText="1"/>
    </xf>
    <xf borderId="0" fillId="0" fontId="36" numFmtId="0" xfId="0" applyAlignment="1" applyFont="1">
      <alignment horizontal="center" vertical="center"/>
    </xf>
    <xf borderId="0" fillId="0" fontId="34" numFmtId="9" xfId="0" applyAlignment="1" applyFont="1" applyNumberFormat="1">
      <alignment horizontal="center" shrinkToFit="0" vertical="center" wrapText="1"/>
    </xf>
    <xf borderId="0" fillId="0" fontId="34" numFmtId="167" xfId="0" applyAlignment="1" applyFont="1" applyNumberFormat="1">
      <alignment horizontal="center" shrinkToFit="0" vertical="center" wrapText="1"/>
    </xf>
    <xf borderId="0" fillId="0" fontId="37" numFmtId="0" xfId="0" applyAlignment="1" applyFont="1">
      <alignment vertical="top"/>
    </xf>
    <xf borderId="4" fillId="8" fontId="32" numFmtId="0" xfId="0" applyAlignment="1" applyBorder="1" applyFont="1">
      <alignment horizontal="center" shrinkToFit="0" vertical="center" wrapText="1"/>
    </xf>
    <xf borderId="4" fillId="9" fontId="32" numFmtId="0" xfId="0" applyAlignment="1" applyBorder="1" applyFont="1">
      <alignment horizontal="center" shrinkToFit="0" vertical="center" wrapText="1"/>
    </xf>
    <xf borderId="0" fillId="0" fontId="38" numFmtId="0" xfId="0" applyAlignment="1" applyFont="1">
      <alignment horizontal="center" vertical="center"/>
    </xf>
    <xf borderId="0" fillId="0" fontId="39" numFmtId="0" xfId="0" applyAlignment="1" applyFont="1">
      <alignment horizontal="center" shrinkToFit="0" vertical="center" wrapText="1"/>
    </xf>
    <xf borderId="0" fillId="0" fontId="38" numFmtId="0" xfId="0" applyAlignment="1" applyFont="1">
      <alignment horizontal="center" shrinkToFit="0" vertical="center" wrapText="1"/>
    </xf>
    <xf borderId="0" fillId="0" fontId="38" numFmtId="9" xfId="0" applyAlignment="1" applyFont="1" applyNumberFormat="1">
      <alignment horizontal="center" shrinkToFit="0" vertical="center" wrapText="1"/>
    </xf>
    <xf borderId="0" fillId="0" fontId="38" numFmtId="167" xfId="0" applyAlignment="1" applyFont="1" applyNumberFormat="1">
      <alignment horizontal="center" shrinkToFit="0" vertical="center" wrapText="1"/>
    </xf>
    <xf borderId="0" fillId="0" fontId="40" numFmtId="0" xfId="0" applyAlignment="1" applyFont="1">
      <alignment horizontal="left" vertical="top"/>
    </xf>
    <xf borderId="0" fillId="0" fontId="39" numFmtId="0" xfId="0" applyAlignment="1" applyFont="1">
      <alignment horizontal="center" vertical="center"/>
    </xf>
    <xf borderId="0" fillId="9" fontId="38" numFmtId="9" xfId="0" applyAlignment="1" applyFont="1" applyNumberFormat="1">
      <alignment horizontal="center" shrinkToFit="0" vertical="center" wrapText="1"/>
    </xf>
    <xf borderId="0" fillId="9" fontId="38" numFmtId="167" xfId="0" applyAlignment="1" applyFont="1" applyNumberFormat="1">
      <alignment horizontal="center" shrinkToFit="0" vertical="center" wrapText="1"/>
    </xf>
    <xf borderId="0" fillId="9" fontId="39" numFmtId="0" xfId="0" applyAlignment="1" applyFont="1">
      <alignment horizontal="center" shrinkToFit="0" vertical="center" wrapText="1"/>
    </xf>
    <xf borderId="0" fillId="0" fontId="32" numFmtId="0" xfId="0" applyAlignment="1" applyFont="1">
      <alignment horizontal="center" shrinkToFit="0" vertical="center" wrapText="1"/>
    </xf>
    <xf borderId="0" fillId="9" fontId="31" numFmtId="9" xfId="0" applyAlignment="1" applyFont="1" applyNumberFormat="1">
      <alignment horizontal="center" shrinkToFit="0" vertical="center" wrapText="1"/>
    </xf>
    <xf borderId="0" fillId="9" fontId="31" numFmtId="167" xfId="0" applyAlignment="1" applyFont="1" applyNumberFormat="1">
      <alignment horizontal="center" shrinkToFit="0" vertical="center" wrapText="1"/>
    </xf>
    <xf borderId="0" fillId="0" fontId="31" numFmtId="167" xfId="0" applyAlignment="1" applyFont="1" applyNumberFormat="1">
      <alignment horizontal="center" shrinkToFit="0" vertical="center" wrapText="1"/>
    </xf>
    <xf borderId="0" fillId="0" fontId="29" numFmtId="0" xfId="0" applyAlignment="1" applyFont="1">
      <alignment horizontal="left" vertical="top"/>
    </xf>
    <xf borderId="4" fillId="8" fontId="39" numFmtId="0" xfId="0" applyAlignment="1" applyBorder="1" applyFont="1">
      <alignment horizontal="center" shrinkToFit="0" vertical="center" wrapText="1"/>
    </xf>
    <xf borderId="5" fillId="8" fontId="39" numFmtId="0" xfId="0" applyAlignment="1" applyBorder="1" applyFont="1">
      <alignment horizontal="center" shrinkToFit="0" vertical="center" wrapText="1"/>
    </xf>
    <xf borderId="6" fillId="8" fontId="39" numFmtId="0" xfId="0" applyAlignment="1" applyBorder="1" applyFont="1">
      <alignment horizontal="center" shrinkToFit="0" vertical="center" wrapText="1"/>
    </xf>
    <xf borderId="0" fillId="8" fontId="40" numFmtId="0" xfId="0" applyAlignment="1" applyFont="1">
      <alignment horizontal="left" vertical="top"/>
    </xf>
    <xf borderId="0" fillId="0" fontId="41" numFmtId="0" xfId="0" applyAlignment="1" applyFont="1">
      <alignment horizontal="center" shrinkToFit="0" vertical="center" wrapText="1"/>
    </xf>
    <xf borderId="5" fillId="8" fontId="32" numFmtId="0" xfId="0" applyAlignment="1" applyBorder="1" applyFont="1">
      <alignment horizontal="center" vertical="center"/>
    </xf>
    <xf borderId="5" fillId="8" fontId="31" numFmtId="0" xfId="0" applyAlignment="1" applyBorder="1" applyFont="1">
      <alignment horizontal="center" vertical="center"/>
    </xf>
    <xf borderId="5" fillId="8" fontId="31" numFmtId="0" xfId="0" applyAlignment="1" applyBorder="1" applyFont="1">
      <alignment horizontal="center" shrinkToFit="0" vertical="center" wrapText="1"/>
    </xf>
    <xf borderId="5" fillId="8" fontId="31" numFmtId="9" xfId="0" applyAlignment="1" applyBorder="1" applyFont="1" applyNumberFormat="1">
      <alignment horizontal="center" vertical="center"/>
    </xf>
    <xf borderId="5" fillId="8" fontId="31" numFmtId="167" xfId="0" applyAlignment="1" applyBorder="1" applyFont="1" applyNumberFormat="1">
      <alignment horizontal="center" vertical="center"/>
    </xf>
    <xf borderId="5" fillId="8" fontId="29" numFmtId="0" xfId="0" applyAlignment="1" applyBorder="1" applyFont="1">
      <alignment vertical="bottom"/>
    </xf>
    <xf borderId="0" fillId="0" fontId="31" numFmtId="0" xfId="0" applyAlignment="1" applyFont="1">
      <alignment horizontal="center" shrinkToFit="0" vertical="center" wrapText="1"/>
    </xf>
    <xf borderId="0" fillId="0" fontId="31" numFmtId="9" xfId="0" applyAlignment="1" applyFont="1" applyNumberFormat="1">
      <alignment horizontal="center" shrinkToFit="0" vertical="center" wrapText="1"/>
    </xf>
    <xf borderId="0" fillId="0" fontId="32" numFmtId="167" xfId="0" applyAlignment="1" applyFont="1" applyNumberFormat="1">
      <alignment horizontal="center" shrinkToFit="0" vertical="center" wrapText="1"/>
    </xf>
    <xf borderId="0" fillId="0" fontId="29" numFmtId="0" xfId="0" applyAlignment="1" applyFont="1">
      <alignment shrinkToFit="0" vertical="bottom" wrapText="1"/>
    </xf>
    <xf borderId="0" fillId="0" fontId="42" numFmtId="0" xfId="0" applyAlignment="1" applyFont="1">
      <alignment shrinkToFit="0" vertical="bottom" wrapText="1"/>
    </xf>
    <xf borderId="0" fillId="0" fontId="29" numFmtId="9" xfId="0" applyAlignment="1" applyFont="1" applyNumberFormat="1">
      <alignment horizontal="right" shrinkToFit="0" vertical="bottom" wrapText="1"/>
    </xf>
    <xf borderId="0" fillId="0" fontId="29" numFmtId="167" xfId="0" applyAlignment="1" applyFont="1" applyNumberFormat="1">
      <alignment horizontal="right" shrinkToFit="0" vertical="bottom" wrapText="1"/>
    </xf>
    <xf borderId="0" fillId="0" fontId="12" numFmtId="0" xfId="0" applyAlignment="1" applyFont="1">
      <alignment horizontal="center" shrinkToFit="0" vertical="bottom" wrapText="1"/>
    </xf>
    <xf borderId="0" fillId="0" fontId="24" numFmtId="0" xfId="0" applyAlignment="1" applyFont="1">
      <alignment vertical="bottom"/>
    </xf>
    <xf borderId="0" fillId="9" fontId="43" numFmtId="0" xfId="0" applyAlignment="1" applyFont="1">
      <alignment vertical="bottom"/>
    </xf>
    <xf borderId="0" fillId="9" fontId="29" numFmtId="0" xfId="0" applyAlignment="1" applyFont="1">
      <alignment shrinkToFit="0" vertical="bottom" wrapText="1"/>
    </xf>
    <xf borderId="0" fillId="9" fontId="29" numFmtId="9" xfId="0" applyAlignment="1" applyFont="1" applyNumberFormat="1">
      <alignment horizontal="right" shrinkToFit="0" vertical="bottom" wrapText="1"/>
    </xf>
    <xf borderId="0" fillId="9" fontId="29" numFmtId="167" xfId="0" applyAlignment="1" applyFont="1" applyNumberFormat="1">
      <alignment horizontal="right" shrinkToFit="0" vertical="bottom" wrapText="1"/>
    </xf>
    <xf borderId="0" fillId="9" fontId="12" numFmtId="0" xfId="0" applyAlignment="1" applyFont="1">
      <alignment horizontal="center" shrinkToFit="0" vertical="bottom" wrapText="1"/>
    </xf>
    <xf borderId="0" fillId="0" fontId="44" numFmtId="0" xfId="0" applyAlignment="1" applyFont="1">
      <alignment shrinkToFit="0" wrapText="1"/>
    </xf>
    <xf borderId="0" fillId="0" fontId="13" numFmtId="0" xfId="0" applyFont="1"/>
    <xf borderId="4" fillId="0" fontId="13" numFmtId="0" xfId="0" applyBorder="1" applyFont="1"/>
    <xf borderId="18" fillId="0" fontId="13" numFmtId="0" xfId="0" applyBorder="1" applyFont="1"/>
    <xf borderId="0" fillId="0" fontId="45" numFmtId="0" xfId="0" applyFont="1"/>
    <xf borderId="0" fillId="0" fontId="44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6.png"/><Relationship Id="rId3" Type="http://schemas.openxmlformats.org/officeDocument/2006/relationships/image" Target="../media/image1.png"/><Relationship Id="rId4" Type="http://schemas.openxmlformats.org/officeDocument/2006/relationships/image" Target="../media/image7.jpg"/><Relationship Id="rId9" Type="http://schemas.openxmlformats.org/officeDocument/2006/relationships/image" Target="../media/image8.jpg"/><Relationship Id="rId5" Type="http://schemas.openxmlformats.org/officeDocument/2006/relationships/image" Target="../media/image2.png"/><Relationship Id="rId6" Type="http://schemas.openxmlformats.org/officeDocument/2006/relationships/image" Target="../media/image4.png"/><Relationship Id="rId7" Type="http://schemas.openxmlformats.org/officeDocument/2006/relationships/image" Target="../media/image9.jpg"/><Relationship Id="rId8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7</xdr:row>
      <xdr:rowOff>0</xdr:rowOff>
    </xdr:from>
    <xdr:ext cx="1724025" cy="11430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1495425" cy="1495425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019175" cy="10191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1019175" cy="1019175"/>
    <xdr:pic>
      <xdr:nvPicPr>
        <xdr:cNvPr id="0" name="image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352550" cy="1019175"/>
    <xdr:pic>
      <xdr:nvPicPr>
        <xdr:cNvPr id="0" name="image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019175" cy="10191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1019175" cy="1019175"/>
    <xdr:pic>
      <xdr:nvPicPr>
        <xdr:cNvPr id="0" name="image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019175" cy="1019175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1019175" cy="1019175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learnbit.pl/" TargetMode="External"/><Relationship Id="rId2" Type="http://schemas.openxmlformats.org/officeDocument/2006/relationships/hyperlink" Target="https://www.edulabvr.pl/" TargetMode="External"/><Relationship Id="rId3" Type="http://schemas.openxmlformats.org/officeDocument/2006/relationships/hyperlink" Target="https://www.edtool.com/pl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18.0"/>
    <col customWidth="1" min="3" max="3" width="12.14"/>
    <col customWidth="1" min="4" max="4" width="9.29"/>
    <col customWidth="1" min="5" max="5" width="46.29"/>
    <col customWidth="1" min="6" max="6" width="9.14"/>
    <col customWidth="1" min="7" max="7" width="10.71"/>
    <col customWidth="1" min="8" max="8" width="15.71"/>
    <col customWidth="1" min="9" max="9" width="42.57"/>
    <col customWidth="1" min="10" max="10" width="3.43"/>
    <col customWidth="1" min="11" max="26" width="9.14"/>
  </cols>
  <sheetData>
    <row r="1" ht="13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9.5" customHeight="1">
      <c r="A2" s="4" t="s">
        <v>0</v>
      </c>
      <c r="B2" s="5"/>
      <c r="C2" s="5"/>
      <c r="D2" s="5"/>
      <c r="E2" s="6"/>
      <c r="F2" s="7"/>
      <c r="G2" s="8"/>
      <c r="H2" s="8"/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3.5" customHeight="1">
      <c r="A3" s="10"/>
      <c r="E3" s="11"/>
      <c r="F3" s="12" t="s">
        <v>1</v>
      </c>
      <c r="G3" s="13"/>
      <c r="H3" s="13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9.5" customHeight="1">
      <c r="A4" s="10"/>
      <c r="E4" s="11"/>
      <c r="F4" s="7"/>
      <c r="G4" s="8"/>
      <c r="H4" s="8"/>
      <c r="I4" s="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3.5" customHeight="1">
      <c r="A5" s="15"/>
      <c r="B5" s="16"/>
      <c r="C5" s="16"/>
      <c r="D5" s="16"/>
      <c r="E5" s="17"/>
      <c r="F5" s="18" t="s">
        <v>2</v>
      </c>
      <c r="G5" s="8"/>
      <c r="H5" s="8"/>
      <c r="I5" s="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85.5" customHeight="1">
      <c r="A6" s="19" t="s">
        <v>3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79.5" customHeight="1">
      <c r="A7" s="20" t="s">
        <v>4</v>
      </c>
      <c r="B7" s="21"/>
      <c r="C7" s="21"/>
      <c r="D7" s="21"/>
      <c r="E7" s="21"/>
      <c r="F7" s="21"/>
      <c r="G7" s="21"/>
      <c r="H7" s="21"/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3"/>
      <c r="B8" s="24"/>
      <c r="C8" s="25"/>
      <c r="D8" s="25"/>
      <c r="E8" s="25"/>
      <c r="F8" s="25"/>
      <c r="G8" s="25"/>
      <c r="H8" s="25"/>
      <c r="I8" s="2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3"/>
      <c r="B9" s="24"/>
      <c r="C9" s="26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3"/>
      <c r="B10" s="24"/>
      <c r="C10" s="24"/>
      <c r="D10" s="24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57.75" customHeight="1">
      <c r="A11" s="27" t="s">
        <v>5</v>
      </c>
      <c r="B11" s="9"/>
      <c r="C11" s="28"/>
      <c r="D11" s="8"/>
      <c r="E11" s="8"/>
      <c r="F11" s="8"/>
      <c r="G11" s="8"/>
      <c r="H11" s="8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9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0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45.0" customHeight="1">
      <c r="A15" s="32">
        <v>1.0</v>
      </c>
      <c r="B15" s="33" t="s">
        <v>7</v>
      </c>
      <c r="C15" s="8"/>
      <c r="D15" s="9"/>
      <c r="E15" s="34"/>
      <c r="F15" s="8"/>
      <c r="G15" s="8"/>
      <c r="H15" s="8"/>
      <c r="I15" s="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>
        <v>2.0</v>
      </c>
      <c r="B16" s="36" t="s">
        <v>8</v>
      </c>
      <c r="C16" s="5"/>
      <c r="D16" s="6"/>
      <c r="E16" s="37" t="s">
        <v>9</v>
      </c>
      <c r="F16" s="34"/>
      <c r="G16" s="8"/>
      <c r="H16" s="8"/>
      <c r="I16" s="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8"/>
      <c r="B17" s="10"/>
      <c r="D17" s="11"/>
      <c r="E17" s="37" t="s">
        <v>10</v>
      </c>
      <c r="F17" s="34"/>
      <c r="G17" s="8"/>
      <c r="H17" s="8"/>
      <c r="I17" s="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31.5" customHeight="1">
      <c r="A18" s="38"/>
      <c r="B18" s="10"/>
      <c r="D18" s="11"/>
      <c r="E18" s="37" t="s">
        <v>11</v>
      </c>
      <c r="F18" s="34"/>
      <c r="G18" s="8"/>
      <c r="H18" s="8"/>
      <c r="I18" s="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30.75" customHeight="1">
      <c r="A19" s="38"/>
      <c r="B19" s="10"/>
      <c r="D19" s="11"/>
      <c r="E19" s="39" t="s">
        <v>12</v>
      </c>
      <c r="F19" s="34"/>
      <c r="G19" s="8"/>
      <c r="H19" s="8"/>
      <c r="I19" s="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0"/>
      <c r="B20" s="15"/>
      <c r="C20" s="16"/>
      <c r="D20" s="17"/>
      <c r="E20" s="37" t="s">
        <v>13</v>
      </c>
      <c r="F20" s="34"/>
      <c r="G20" s="8"/>
      <c r="H20" s="8"/>
      <c r="I20" s="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2">
        <v>3.0</v>
      </c>
      <c r="B21" s="41" t="s">
        <v>14</v>
      </c>
      <c r="C21" s="8"/>
      <c r="D21" s="8"/>
      <c r="E21" s="9"/>
      <c r="F21" s="42"/>
      <c r="G21" s="8"/>
      <c r="H21" s="8"/>
      <c r="I21" s="9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9.5" customHeight="1">
      <c r="A22" s="32">
        <v>4.0</v>
      </c>
      <c r="B22" s="41" t="s">
        <v>15</v>
      </c>
      <c r="C22" s="8"/>
      <c r="D22" s="8"/>
      <c r="E22" s="9"/>
      <c r="F22" s="42"/>
      <c r="G22" s="8"/>
      <c r="H22" s="8"/>
      <c r="I22" s="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2">
        <v>5.0</v>
      </c>
      <c r="B23" s="43" t="s">
        <v>16</v>
      </c>
      <c r="C23" s="8"/>
      <c r="D23" s="8"/>
      <c r="E23" s="9"/>
      <c r="F23" s="44"/>
      <c r="G23" s="8"/>
      <c r="H23" s="8"/>
      <c r="I23" s="9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2">
        <v>6.0</v>
      </c>
      <c r="B24" s="43" t="s">
        <v>17</v>
      </c>
      <c r="C24" s="8"/>
      <c r="D24" s="8"/>
      <c r="E24" s="9"/>
      <c r="F24" s="42"/>
      <c r="G24" s="8"/>
      <c r="H24" s="8"/>
      <c r="I24" s="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>
        <v>7.0</v>
      </c>
      <c r="B25" s="36" t="s">
        <v>18</v>
      </c>
      <c r="C25" s="5"/>
      <c r="D25" s="6"/>
      <c r="E25" s="37" t="s">
        <v>9</v>
      </c>
      <c r="F25" s="45"/>
      <c r="G25" s="8"/>
      <c r="H25" s="8"/>
      <c r="I25" s="9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8"/>
      <c r="B26" s="10"/>
      <c r="D26" s="11"/>
      <c r="E26" s="37" t="s">
        <v>10</v>
      </c>
      <c r="F26" s="45"/>
      <c r="G26" s="8"/>
      <c r="H26" s="8"/>
      <c r="I26" s="9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8"/>
      <c r="B27" s="10"/>
      <c r="D27" s="11"/>
      <c r="E27" s="37" t="s">
        <v>11</v>
      </c>
      <c r="F27" s="45"/>
      <c r="G27" s="8"/>
      <c r="H27" s="8"/>
      <c r="I27" s="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0"/>
      <c r="B28" s="15"/>
      <c r="C28" s="16"/>
      <c r="D28" s="17"/>
      <c r="E28" s="37" t="s">
        <v>13</v>
      </c>
      <c r="F28" s="45"/>
      <c r="G28" s="8"/>
      <c r="H28" s="8"/>
      <c r="I28" s="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>
        <v>8.0</v>
      </c>
      <c r="B29" s="46" t="s">
        <v>19</v>
      </c>
      <c r="C29" s="5"/>
      <c r="D29" s="6"/>
      <c r="E29" s="37" t="s">
        <v>20</v>
      </c>
      <c r="F29" s="45"/>
      <c r="G29" s="8"/>
      <c r="H29" s="8"/>
      <c r="I29" s="9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8"/>
      <c r="B30" s="10"/>
      <c r="D30" s="11"/>
      <c r="E30" s="37" t="s">
        <v>21</v>
      </c>
      <c r="F30" s="45"/>
      <c r="G30" s="8"/>
      <c r="H30" s="8"/>
      <c r="I30" s="9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0"/>
      <c r="B31" s="15"/>
      <c r="C31" s="16"/>
      <c r="D31" s="17"/>
      <c r="E31" s="37" t="s">
        <v>17</v>
      </c>
      <c r="F31" s="45"/>
      <c r="G31" s="8"/>
      <c r="H31" s="8"/>
      <c r="I31" s="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7.0" customHeight="1">
      <c r="A32" s="32">
        <v>9.0</v>
      </c>
      <c r="B32" s="43" t="s">
        <v>22</v>
      </c>
      <c r="C32" s="8"/>
      <c r="D32" s="8"/>
      <c r="E32" s="9"/>
      <c r="F32" s="47"/>
      <c r="G32" s="8"/>
      <c r="H32" s="8"/>
      <c r="I32" s="9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54.75" customHeight="1">
      <c r="A33" s="32">
        <v>10.0</v>
      </c>
      <c r="B33" s="41" t="s">
        <v>23</v>
      </c>
      <c r="C33" s="8"/>
      <c r="D33" s="8"/>
      <c r="E33" s="9"/>
      <c r="F33" s="47"/>
      <c r="G33" s="8"/>
      <c r="H33" s="8"/>
      <c r="I33" s="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9.5" customHeight="1">
      <c r="A34" s="32">
        <v>11.0</v>
      </c>
      <c r="B34" s="41" t="s">
        <v>24</v>
      </c>
      <c r="C34" s="8"/>
      <c r="D34" s="8"/>
      <c r="E34" s="9"/>
      <c r="F34" s="48"/>
      <c r="G34" s="8"/>
      <c r="H34" s="8"/>
      <c r="I34" s="9"/>
      <c r="J34" s="49" t="str">
        <f>IF(F34="TAK","Organ prowadzący nie może otrzymać wsparcia finansowego na pomoce wymienione we wniosku A."," ")</f>
        <v> 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9.5" customHeight="1">
      <c r="A35" s="32">
        <v>12.0</v>
      </c>
      <c r="B35" s="41" t="s">
        <v>25</v>
      </c>
      <c r="C35" s="8"/>
      <c r="D35" s="8"/>
      <c r="E35" s="9"/>
      <c r="F35" s="50"/>
      <c r="G35" s="8"/>
      <c r="H35" s="8"/>
      <c r="I35" s="9"/>
      <c r="J35" s="4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6.0" customHeight="1">
      <c r="A36" s="30" t="s">
        <v>26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6.75" customHeight="1">
      <c r="A37" s="32">
        <v>1.0</v>
      </c>
      <c r="B37" s="51" t="s">
        <v>27</v>
      </c>
      <c r="C37" s="8"/>
      <c r="D37" s="8"/>
      <c r="E37" s="9"/>
      <c r="F37" s="52" t="s">
        <v>28</v>
      </c>
      <c r="G37" s="8"/>
      <c r="H37" s="8"/>
      <c r="I37" s="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60.0" customHeight="1">
      <c r="A38" s="32">
        <v>2.0</v>
      </c>
      <c r="B38" s="51" t="s">
        <v>29</v>
      </c>
      <c r="C38" s="8"/>
      <c r="D38" s="8"/>
      <c r="E38" s="9"/>
      <c r="F38" s="52" t="s">
        <v>28</v>
      </c>
      <c r="G38" s="8"/>
      <c r="H38" s="8"/>
      <c r="I38" s="9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77.25" customHeight="1">
      <c r="A39" s="32">
        <v>3.0</v>
      </c>
      <c r="B39" s="51" t="s">
        <v>30</v>
      </c>
      <c r="C39" s="8"/>
      <c r="D39" s="8"/>
      <c r="E39" s="9"/>
      <c r="F39" s="52" t="s">
        <v>28</v>
      </c>
      <c r="G39" s="8"/>
      <c r="H39" s="8"/>
      <c r="I39" s="9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00.5" customHeight="1">
      <c r="A40" s="32">
        <v>4.0</v>
      </c>
      <c r="B40" s="51" t="s">
        <v>31</v>
      </c>
      <c r="C40" s="8"/>
      <c r="D40" s="8"/>
      <c r="E40" s="9"/>
      <c r="F40" s="52" t="s">
        <v>32</v>
      </c>
      <c r="G40" s="8"/>
      <c r="H40" s="8"/>
      <c r="I40" s="9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93.0" customHeight="1">
      <c r="A41" s="32">
        <v>5.0</v>
      </c>
      <c r="B41" s="51" t="s">
        <v>33</v>
      </c>
      <c r="C41" s="8"/>
      <c r="D41" s="8"/>
      <c r="E41" s="9"/>
      <c r="F41" s="52" t="s">
        <v>28</v>
      </c>
      <c r="G41" s="8"/>
      <c r="H41" s="8"/>
      <c r="I41" s="9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50"/>
      <c r="B42" s="8"/>
      <c r="C42" s="8"/>
      <c r="D42" s="8"/>
      <c r="E42" s="8"/>
      <c r="F42" s="8"/>
      <c r="G42" s="8"/>
      <c r="H42" s="8"/>
      <c r="I42" s="9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53" t="s">
        <v>34</v>
      </c>
      <c r="B43" s="8"/>
      <c r="C43" s="8"/>
      <c r="D43" s="8"/>
      <c r="E43" s="8"/>
      <c r="F43" s="8"/>
      <c r="G43" s="9"/>
      <c r="H43" s="53" t="s">
        <v>35</v>
      </c>
      <c r="I43" s="9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4" t="s">
        <v>36</v>
      </c>
      <c r="B44" s="8"/>
      <c r="C44" s="8"/>
      <c r="D44" s="8"/>
      <c r="E44" s="8"/>
      <c r="F44" s="8"/>
      <c r="G44" s="9"/>
      <c r="H44" s="55">
        <v>0.0</v>
      </c>
      <c r="I44" s="9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4" t="s">
        <v>37</v>
      </c>
      <c r="B45" s="8"/>
      <c r="C45" s="8"/>
      <c r="D45" s="8"/>
      <c r="E45" s="8"/>
      <c r="F45" s="8"/>
      <c r="G45" s="9"/>
      <c r="H45" s="55">
        <v>0.0</v>
      </c>
      <c r="I45" s="9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4" t="s">
        <v>38</v>
      </c>
      <c r="B46" s="8"/>
      <c r="C46" s="8"/>
      <c r="D46" s="8"/>
      <c r="E46" s="8"/>
      <c r="F46" s="8"/>
      <c r="G46" s="9"/>
      <c r="H46" s="55">
        <v>0.0</v>
      </c>
      <c r="I46" s="9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4" t="s">
        <v>39</v>
      </c>
      <c r="B47" s="8"/>
      <c r="C47" s="8"/>
      <c r="D47" s="8"/>
      <c r="E47" s="8"/>
      <c r="F47" s="8"/>
      <c r="G47" s="9"/>
      <c r="H47" s="55">
        <v>0.0</v>
      </c>
      <c r="I47" s="9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4" t="s">
        <v>40</v>
      </c>
      <c r="B48" s="8"/>
      <c r="C48" s="8"/>
      <c r="D48" s="8"/>
      <c r="E48" s="8"/>
      <c r="F48" s="8"/>
      <c r="G48" s="9"/>
      <c r="H48" s="55">
        <v>0.0</v>
      </c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4" t="s">
        <v>41</v>
      </c>
      <c r="B49" s="8"/>
      <c r="C49" s="8"/>
      <c r="D49" s="8"/>
      <c r="E49" s="8"/>
      <c r="F49" s="8"/>
      <c r="G49" s="9"/>
      <c r="H49" s="55">
        <v>0.0</v>
      </c>
      <c r="I49" s="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42</v>
      </c>
      <c r="B50" s="8"/>
      <c r="C50" s="8"/>
      <c r="D50" s="8"/>
      <c r="E50" s="8"/>
      <c r="F50" s="8"/>
      <c r="G50" s="9"/>
      <c r="H50" s="55">
        <v>0.0</v>
      </c>
      <c r="I50" s="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43</v>
      </c>
      <c r="B51" s="8"/>
      <c r="C51" s="8"/>
      <c r="D51" s="8"/>
      <c r="E51" s="8"/>
      <c r="F51" s="8"/>
      <c r="G51" s="9"/>
      <c r="H51" s="55">
        <v>0.0</v>
      </c>
      <c r="I51" s="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7" t="s">
        <v>44</v>
      </c>
      <c r="B52" s="8"/>
      <c r="C52" s="8"/>
      <c r="D52" s="8"/>
      <c r="E52" s="8"/>
      <c r="F52" s="8"/>
      <c r="G52" s="9"/>
      <c r="H52" s="55">
        <v>0.0</v>
      </c>
      <c r="I52" s="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4"/>
      <c r="B53" s="8"/>
      <c r="C53" s="8"/>
      <c r="D53" s="8"/>
      <c r="E53" s="8"/>
      <c r="F53" s="8"/>
      <c r="G53" s="9"/>
      <c r="H53" s="55">
        <v>0.0</v>
      </c>
      <c r="I53" s="9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4"/>
      <c r="B54" s="8"/>
      <c r="C54" s="8"/>
      <c r="D54" s="8"/>
      <c r="E54" s="8"/>
      <c r="F54" s="8"/>
      <c r="G54" s="9"/>
      <c r="H54" s="55">
        <v>0.0</v>
      </c>
      <c r="I54" s="9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4"/>
      <c r="B55" s="8"/>
      <c r="C55" s="8"/>
      <c r="D55" s="8"/>
      <c r="E55" s="8"/>
      <c r="F55" s="8"/>
      <c r="G55" s="9"/>
      <c r="H55" s="55">
        <v>0.0</v>
      </c>
      <c r="I55" s="9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4"/>
      <c r="B56" s="8"/>
      <c r="C56" s="8"/>
      <c r="D56" s="8"/>
      <c r="E56" s="8"/>
      <c r="F56" s="8"/>
      <c r="G56" s="9"/>
      <c r="H56" s="55">
        <v>0.0</v>
      </c>
      <c r="I56" s="9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8"/>
      <c r="B57" s="59"/>
      <c r="C57" s="59"/>
      <c r="D57" s="59"/>
      <c r="E57" s="60"/>
      <c r="F57" s="61"/>
      <c r="G57" s="61"/>
      <c r="H57" s="61"/>
      <c r="I57" s="6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2" t="s">
        <v>45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3"/>
      <c r="B59" s="63"/>
      <c r="C59" s="63"/>
      <c r="D59" s="63"/>
      <c r="E59" s="63"/>
      <c r="F59" s="63"/>
      <c r="G59" s="63"/>
      <c r="H59" s="63"/>
      <c r="I59" s="6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93.75" customHeight="1">
      <c r="A60" s="64" t="s">
        <v>46</v>
      </c>
      <c r="B60" s="8"/>
      <c r="C60" s="8"/>
      <c r="D60" s="8"/>
      <c r="E60" s="8"/>
      <c r="F60" s="8"/>
      <c r="G60" s="9"/>
      <c r="H60" s="65">
        <v>30000.0</v>
      </c>
      <c r="I60" s="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6"/>
      <c r="B61" s="59"/>
      <c r="C61" s="59"/>
      <c r="D61" s="59"/>
      <c r="E61" s="59"/>
      <c r="F61" s="59"/>
      <c r="G61" s="59"/>
      <c r="H61" s="67"/>
      <c r="I61" s="6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30.0" customHeight="1">
      <c r="A62" s="68"/>
      <c r="B62" s="64" t="s">
        <v>47</v>
      </c>
      <c r="C62" s="8"/>
      <c r="D62" s="8"/>
      <c r="E62" s="8"/>
      <c r="F62" s="8"/>
      <c r="G62" s="9"/>
      <c r="H62" s="69">
        <v>30000.0</v>
      </c>
      <c r="I62" s="9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9"/>
      <c r="H63" s="6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30.0" customHeight="1">
      <c r="A64" s="70">
        <v>1.0</v>
      </c>
      <c r="B64" s="64" t="s">
        <v>48</v>
      </c>
      <c r="C64" s="8"/>
      <c r="D64" s="8"/>
      <c r="E64" s="8"/>
      <c r="F64" s="8"/>
      <c r="G64" s="9"/>
      <c r="H64" s="69">
        <v>7500.0</v>
      </c>
      <c r="I64" s="9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30.0" customHeight="1">
      <c r="A65" s="70">
        <v>2.0</v>
      </c>
      <c r="B65" s="64" t="s">
        <v>49</v>
      </c>
      <c r="C65" s="8"/>
      <c r="D65" s="8"/>
      <c r="E65" s="8"/>
      <c r="F65" s="8"/>
      <c r="G65" s="9"/>
      <c r="H65" s="69">
        <v>0.0</v>
      </c>
      <c r="I65" s="9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30.0" customHeight="1">
      <c r="A66" s="71">
        <v>3.0</v>
      </c>
      <c r="B66" s="72" t="s">
        <v>50</v>
      </c>
      <c r="C66" s="8"/>
      <c r="D66" s="8"/>
      <c r="E66" s="8"/>
      <c r="F66" s="8"/>
      <c r="G66" s="9"/>
      <c r="H66" s="73">
        <f>H64+H65</f>
        <v>7500</v>
      </c>
      <c r="I66" s="9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30.0" customHeight="1">
      <c r="A67" s="74"/>
      <c r="B67" s="75" t="s">
        <v>51</v>
      </c>
      <c r="C67" s="76"/>
      <c r="D67" s="76"/>
      <c r="E67" s="76"/>
      <c r="F67" s="76"/>
      <c r="G67" s="77"/>
      <c r="H67" s="78">
        <f>H62+H64+H65</f>
        <v>37500</v>
      </c>
      <c r="I67" s="79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30.0" customHeight="1">
      <c r="A68" s="80"/>
      <c r="B68" s="81" t="s">
        <v>52</v>
      </c>
      <c r="C68" s="53" t="s">
        <v>53</v>
      </c>
      <c r="D68" s="8"/>
      <c r="E68" s="8"/>
      <c r="F68" s="8"/>
      <c r="G68" s="9"/>
      <c r="H68" s="82">
        <v>30000.0</v>
      </c>
      <c r="I68" s="83">
        <f>H68/H67*100%</f>
        <v>0.8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30.0" customHeight="1">
      <c r="A69" s="84"/>
      <c r="B69" s="85"/>
      <c r="C69" s="86" t="s">
        <v>54</v>
      </c>
      <c r="D69" s="87"/>
      <c r="E69" s="87"/>
      <c r="F69" s="87"/>
      <c r="G69" s="88"/>
      <c r="H69" s="89">
        <v>7500.0</v>
      </c>
      <c r="I69" s="83">
        <f>H69/H67*100%</f>
        <v>0.2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48.75" customHeight="1">
      <c r="A70" s="90"/>
      <c r="B70" s="91"/>
      <c r="C70" s="90"/>
      <c r="D70" s="90"/>
      <c r="E70" s="90"/>
      <c r="F70" s="90"/>
      <c r="G70" s="90"/>
      <c r="H70" s="92"/>
      <c r="I70" s="93" t="str">
        <f>IF(I69&lt;20%,"Wkład finansowy organu prowadzącego NIEWŁAŚCIWY","Wkład finansowy organu prowadzącego WŁAŚCIWY")</f>
        <v>Wkład finansowy organu prowadzącego WŁAŚCIWY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0.0" customHeight="1">
      <c r="A71" s="94"/>
      <c r="B71" s="95" t="s">
        <v>55</v>
      </c>
      <c r="C71" s="21"/>
      <c r="D71" s="21"/>
      <c r="E71" s="21"/>
      <c r="F71" s="21"/>
      <c r="G71" s="96"/>
      <c r="H71" s="97">
        <f>H60+H64</f>
        <v>37500</v>
      </c>
      <c r="I71" s="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33.75" customHeight="1">
      <c r="A72" s="98" t="s">
        <v>56</v>
      </c>
      <c r="B72" s="16"/>
      <c r="C72" s="16"/>
      <c r="D72" s="16"/>
      <c r="E72" s="16"/>
      <c r="F72" s="16"/>
      <c r="G72" s="16"/>
      <c r="H72" s="16"/>
      <c r="I72" s="1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30.0" customHeight="1">
      <c r="A73" s="99" t="s">
        <v>57</v>
      </c>
      <c r="B73" s="48" t="s">
        <v>58</v>
      </c>
      <c r="C73" s="8"/>
      <c r="D73" s="8"/>
      <c r="E73" s="8"/>
      <c r="F73" s="8"/>
      <c r="G73" s="9"/>
      <c r="H73" s="99" t="s">
        <v>59</v>
      </c>
      <c r="I73" s="100" t="s">
        <v>60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41.25" customHeight="1">
      <c r="A74" s="101" t="s">
        <v>61</v>
      </c>
      <c r="B74" s="8"/>
      <c r="C74" s="8"/>
      <c r="D74" s="8"/>
      <c r="E74" s="8"/>
      <c r="F74" s="8"/>
      <c r="G74" s="8"/>
      <c r="H74" s="8"/>
      <c r="I74" s="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2">
        <v>1.0</v>
      </c>
      <c r="B75" s="54" t="s">
        <v>62</v>
      </c>
      <c r="C75" s="8"/>
      <c r="D75" s="8"/>
      <c r="E75" s="8"/>
      <c r="F75" s="8"/>
      <c r="G75" s="9"/>
      <c r="H75" s="32">
        <v>0.0</v>
      </c>
      <c r="I75" s="103">
        <v>0.0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2">
        <v>2.0</v>
      </c>
      <c r="B76" s="54" t="s">
        <v>62</v>
      </c>
      <c r="C76" s="8"/>
      <c r="D76" s="8"/>
      <c r="E76" s="8"/>
      <c r="F76" s="8"/>
      <c r="G76" s="9"/>
      <c r="H76" s="32">
        <v>0.0</v>
      </c>
      <c r="I76" s="103">
        <v>0.0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2">
        <v>3.0</v>
      </c>
      <c r="B77" s="54" t="s">
        <v>62</v>
      </c>
      <c r="C77" s="8"/>
      <c r="D77" s="8"/>
      <c r="E77" s="8"/>
      <c r="F77" s="8"/>
      <c r="G77" s="9"/>
      <c r="H77" s="32">
        <v>0.0</v>
      </c>
      <c r="I77" s="103">
        <v>0.0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4"/>
      <c r="B78" s="44"/>
      <c r="C78" s="44"/>
      <c r="D78" s="44"/>
      <c r="E78" s="44"/>
      <c r="F78" s="44"/>
      <c r="G78" s="44"/>
      <c r="H78" s="105"/>
      <c r="I78" s="106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3.25" customHeight="1">
      <c r="A79" s="101" t="s">
        <v>63</v>
      </c>
      <c r="B79" s="8"/>
      <c r="C79" s="8"/>
      <c r="D79" s="8"/>
      <c r="E79" s="8"/>
      <c r="F79" s="8"/>
      <c r="G79" s="8"/>
      <c r="H79" s="8"/>
      <c r="I79" s="9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7.25" customHeight="1">
      <c r="A80" s="107">
        <v>1.0</v>
      </c>
      <c r="B80" s="108" t="s">
        <v>64</v>
      </c>
      <c r="C80" s="8"/>
      <c r="D80" s="8"/>
      <c r="E80" s="8"/>
      <c r="F80" s="8"/>
      <c r="G80" s="9"/>
      <c r="H80" s="32">
        <v>0.0</v>
      </c>
      <c r="I80" s="103">
        <v>0.0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7.25" customHeight="1">
      <c r="A81" s="107">
        <v>2.0</v>
      </c>
      <c r="B81" s="108" t="s">
        <v>38</v>
      </c>
      <c r="C81" s="8"/>
      <c r="D81" s="8"/>
      <c r="E81" s="8"/>
      <c r="F81" s="8"/>
      <c r="G81" s="9"/>
      <c r="H81" s="32">
        <v>0.0</v>
      </c>
      <c r="I81" s="103">
        <v>0.0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7.25" customHeight="1">
      <c r="A82" s="107">
        <v>3.0</v>
      </c>
      <c r="B82" s="108" t="s">
        <v>39</v>
      </c>
      <c r="C82" s="8"/>
      <c r="D82" s="8"/>
      <c r="E82" s="8"/>
      <c r="F82" s="8"/>
      <c r="G82" s="9"/>
      <c r="H82" s="32">
        <v>1.0</v>
      </c>
      <c r="I82" s="103">
        <v>3300.0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7.25" customHeight="1">
      <c r="A83" s="107">
        <v>4.0</v>
      </c>
      <c r="B83" s="56" t="s">
        <v>40</v>
      </c>
      <c r="C83" s="8"/>
      <c r="D83" s="8"/>
      <c r="E83" s="8"/>
      <c r="F83" s="8"/>
      <c r="G83" s="9"/>
      <c r="H83" s="32">
        <v>0.0</v>
      </c>
      <c r="I83" s="103">
        <v>0.0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7.25" customHeight="1">
      <c r="A84" s="107">
        <v>5.0</v>
      </c>
      <c r="B84" s="56" t="s">
        <v>41</v>
      </c>
      <c r="C84" s="8"/>
      <c r="D84" s="8"/>
      <c r="E84" s="8"/>
      <c r="F84" s="8"/>
      <c r="G84" s="9"/>
      <c r="H84" s="32">
        <v>1.0</v>
      </c>
      <c r="I84" s="103">
        <v>1200.0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5.5" customHeight="1">
      <c r="A85" s="101" t="s">
        <v>65</v>
      </c>
      <c r="B85" s="8"/>
      <c r="C85" s="8"/>
      <c r="D85" s="8"/>
      <c r="E85" s="8"/>
      <c r="F85" s="8"/>
      <c r="G85" s="8"/>
      <c r="H85" s="8"/>
      <c r="I85" s="9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7">
        <v>1.0</v>
      </c>
      <c r="B86" s="108" t="s">
        <v>64</v>
      </c>
      <c r="C86" s="8"/>
      <c r="D86" s="8"/>
      <c r="E86" s="8"/>
      <c r="F86" s="8"/>
      <c r="G86" s="9"/>
      <c r="H86" s="32">
        <v>0.0</v>
      </c>
      <c r="I86" s="103">
        <v>0.0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07">
        <v>2.0</v>
      </c>
      <c r="B87" s="108" t="s">
        <v>38</v>
      </c>
      <c r="C87" s="8"/>
      <c r="D87" s="8"/>
      <c r="E87" s="8"/>
      <c r="F87" s="8"/>
      <c r="G87" s="9"/>
      <c r="H87" s="32">
        <v>0.0</v>
      </c>
      <c r="I87" s="103">
        <v>0.0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7">
        <v>3.0</v>
      </c>
      <c r="B88" s="108" t="s">
        <v>39</v>
      </c>
      <c r="C88" s="8"/>
      <c r="D88" s="8"/>
      <c r="E88" s="8"/>
      <c r="F88" s="8"/>
      <c r="G88" s="9"/>
      <c r="H88" s="32">
        <v>0.0</v>
      </c>
      <c r="I88" s="103">
        <v>0.0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7">
        <v>4.0</v>
      </c>
      <c r="B89" s="56" t="s">
        <v>40</v>
      </c>
      <c r="C89" s="8"/>
      <c r="D89" s="8"/>
      <c r="E89" s="8"/>
      <c r="F89" s="8"/>
      <c r="G89" s="9"/>
      <c r="H89" s="32">
        <v>0.0</v>
      </c>
      <c r="I89" s="103">
        <v>0.0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7">
        <v>5.0</v>
      </c>
      <c r="B90" s="56" t="s">
        <v>41</v>
      </c>
      <c r="C90" s="8"/>
      <c r="D90" s="8"/>
      <c r="E90" s="8"/>
      <c r="F90" s="8"/>
      <c r="G90" s="9"/>
      <c r="H90" s="32">
        <v>0.0</v>
      </c>
      <c r="I90" s="103">
        <v>0.0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5.5" customHeight="1">
      <c r="A91" s="101" t="s">
        <v>66</v>
      </c>
      <c r="B91" s="8"/>
      <c r="C91" s="8"/>
      <c r="D91" s="8"/>
      <c r="E91" s="8"/>
      <c r="F91" s="8"/>
      <c r="G91" s="8"/>
      <c r="H91" s="8"/>
      <c r="I91" s="9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107">
        <v>1.0</v>
      </c>
      <c r="B92" s="56" t="s">
        <v>67</v>
      </c>
      <c r="C92" s="8"/>
      <c r="D92" s="8"/>
      <c r="E92" s="8"/>
      <c r="F92" s="8"/>
      <c r="G92" s="9"/>
      <c r="H92" s="32">
        <v>0.0</v>
      </c>
      <c r="I92" s="103">
        <v>0.0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107">
        <v>2.0</v>
      </c>
      <c r="B93" s="56" t="s">
        <v>68</v>
      </c>
      <c r="C93" s="8"/>
      <c r="D93" s="8"/>
      <c r="E93" s="8"/>
      <c r="F93" s="8"/>
      <c r="G93" s="9"/>
      <c r="H93" s="32">
        <v>0.0</v>
      </c>
      <c r="I93" s="103">
        <v>0.0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107">
        <v>3.0</v>
      </c>
      <c r="B94" s="56" t="s">
        <v>69</v>
      </c>
      <c r="C94" s="8"/>
      <c r="D94" s="8"/>
      <c r="E94" s="8"/>
      <c r="F94" s="8"/>
      <c r="G94" s="9"/>
      <c r="H94" s="32">
        <v>0.0</v>
      </c>
      <c r="I94" s="103">
        <v>0.0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107">
        <v>4.0</v>
      </c>
      <c r="B95" s="56" t="s">
        <v>70</v>
      </c>
      <c r="C95" s="8"/>
      <c r="D95" s="8"/>
      <c r="E95" s="8"/>
      <c r="F95" s="8"/>
      <c r="G95" s="9"/>
      <c r="H95" s="32">
        <v>4.0</v>
      </c>
      <c r="I95" s="103">
        <v>3960.0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107">
        <v>5.0</v>
      </c>
      <c r="B96" s="56" t="s">
        <v>71</v>
      </c>
      <c r="C96" s="8"/>
      <c r="D96" s="8"/>
      <c r="E96" s="8"/>
      <c r="F96" s="8"/>
      <c r="G96" s="9"/>
      <c r="H96" s="32">
        <v>1.0</v>
      </c>
      <c r="I96" s="103">
        <v>6990.0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107">
        <v>6.0</v>
      </c>
      <c r="B97" s="56" t="s">
        <v>72</v>
      </c>
      <c r="C97" s="8"/>
      <c r="D97" s="8"/>
      <c r="E97" s="8"/>
      <c r="F97" s="8"/>
      <c r="G97" s="9"/>
      <c r="H97" s="32">
        <v>0.0</v>
      </c>
      <c r="I97" s="103">
        <v>0.0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101" t="s">
        <v>73</v>
      </c>
      <c r="B98" s="8"/>
      <c r="C98" s="8"/>
      <c r="D98" s="8"/>
      <c r="E98" s="8"/>
      <c r="F98" s="8"/>
      <c r="G98" s="8"/>
      <c r="H98" s="8"/>
      <c r="I98" s="9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107">
        <v>1.0</v>
      </c>
      <c r="B99" s="109" t="s">
        <v>74</v>
      </c>
      <c r="H99" s="32">
        <v>1.0</v>
      </c>
      <c r="I99" s="103">
        <v>3890.0</v>
      </c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ht="15.75" customHeight="1">
      <c r="A100" s="107">
        <v>2.0</v>
      </c>
      <c r="B100" s="111" t="s">
        <v>75</v>
      </c>
      <c r="C100" s="5"/>
      <c r="D100" s="5"/>
      <c r="E100" s="5"/>
      <c r="F100" s="5"/>
      <c r="G100" s="5"/>
      <c r="H100" s="32">
        <v>1.0</v>
      </c>
      <c r="I100" s="103">
        <v>1800.0</v>
      </c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ht="15.75" customHeight="1">
      <c r="A101" s="107">
        <v>3.0</v>
      </c>
      <c r="B101" s="111" t="s">
        <v>76</v>
      </c>
      <c r="C101" s="5"/>
      <c r="D101" s="5"/>
      <c r="E101" s="5"/>
      <c r="F101" s="5"/>
      <c r="G101" s="5"/>
      <c r="H101" s="32">
        <v>1.0</v>
      </c>
      <c r="I101" s="103">
        <v>4390.0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107">
        <v>4.0</v>
      </c>
      <c r="B102" s="111" t="s">
        <v>77</v>
      </c>
      <c r="C102" s="5"/>
      <c r="D102" s="5"/>
      <c r="E102" s="5"/>
      <c r="F102" s="111"/>
      <c r="G102" s="111"/>
      <c r="H102" s="32">
        <v>1.0</v>
      </c>
      <c r="I102" s="103">
        <v>1690.0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107">
        <v>5.0</v>
      </c>
      <c r="B103" s="112" t="s">
        <v>78</v>
      </c>
      <c r="C103" s="5"/>
      <c r="D103" s="5"/>
      <c r="E103" s="5"/>
      <c r="F103" s="5"/>
      <c r="G103" s="5"/>
      <c r="H103" s="32">
        <v>1.0</v>
      </c>
      <c r="I103" s="103">
        <v>1490.0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107">
        <v>6.0</v>
      </c>
      <c r="B104" s="54" t="s">
        <v>79</v>
      </c>
      <c r="C104" s="8"/>
      <c r="D104" s="8"/>
      <c r="E104" s="8"/>
      <c r="F104" s="8"/>
      <c r="G104" s="9"/>
      <c r="H104" s="32">
        <v>0.0</v>
      </c>
      <c r="I104" s="10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25.5" customHeight="1">
      <c r="A105" s="101" t="s">
        <v>80</v>
      </c>
      <c r="B105" s="8"/>
      <c r="C105" s="8"/>
      <c r="D105" s="8"/>
      <c r="E105" s="8"/>
      <c r="F105" s="8"/>
      <c r="G105" s="8"/>
      <c r="H105" s="8"/>
      <c r="I105" s="9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107">
        <v>1.0</v>
      </c>
      <c r="B106" s="54" t="s">
        <v>81</v>
      </c>
      <c r="C106" s="8"/>
      <c r="D106" s="8"/>
      <c r="E106" s="8"/>
      <c r="F106" s="8"/>
      <c r="G106" s="9"/>
      <c r="H106" s="32">
        <v>0.0</v>
      </c>
      <c r="I106" s="103">
        <v>0.0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107">
        <v>2.0</v>
      </c>
      <c r="B107" s="54" t="s">
        <v>81</v>
      </c>
      <c r="C107" s="8"/>
      <c r="D107" s="8"/>
      <c r="E107" s="8"/>
      <c r="F107" s="8"/>
      <c r="G107" s="9"/>
      <c r="H107" s="32">
        <v>0.0</v>
      </c>
      <c r="I107" s="103">
        <v>0.0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107">
        <v>3.0</v>
      </c>
      <c r="B108" s="54" t="s">
        <v>81</v>
      </c>
      <c r="C108" s="8"/>
      <c r="D108" s="8"/>
      <c r="E108" s="8"/>
      <c r="F108" s="8"/>
      <c r="G108" s="9"/>
      <c r="H108" s="32">
        <v>0.0</v>
      </c>
      <c r="I108" s="103">
        <v>0.0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25.5" customHeight="1">
      <c r="A109" s="101" t="s">
        <v>82</v>
      </c>
      <c r="B109" s="8"/>
      <c r="C109" s="8"/>
      <c r="D109" s="8"/>
      <c r="E109" s="8"/>
      <c r="F109" s="8"/>
      <c r="G109" s="8"/>
      <c r="H109" s="8"/>
      <c r="I109" s="9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107">
        <v>1.0</v>
      </c>
      <c r="B110" s="54" t="s">
        <v>81</v>
      </c>
      <c r="C110" s="8"/>
      <c r="D110" s="8"/>
      <c r="E110" s="8"/>
      <c r="F110" s="8"/>
      <c r="G110" s="9"/>
      <c r="H110" s="32">
        <v>0.0</v>
      </c>
      <c r="I110" s="103">
        <v>0.0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107">
        <v>2.0</v>
      </c>
      <c r="B111" s="54" t="s">
        <v>81</v>
      </c>
      <c r="C111" s="8"/>
      <c r="D111" s="8"/>
      <c r="E111" s="8"/>
      <c r="F111" s="8"/>
      <c r="G111" s="9"/>
      <c r="H111" s="32">
        <v>0.0</v>
      </c>
      <c r="I111" s="103">
        <v>0.0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107">
        <v>3.0</v>
      </c>
      <c r="B112" s="54" t="s">
        <v>81</v>
      </c>
      <c r="C112" s="8"/>
      <c r="D112" s="8"/>
      <c r="E112" s="8"/>
      <c r="F112" s="8"/>
      <c r="G112" s="9"/>
      <c r="H112" s="32">
        <v>0.0</v>
      </c>
      <c r="I112" s="103">
        <v>0.0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25.5" customHeight="1">
      <c r="A113" s="101" t="s">
        <v>83</v>
      </c>
      <c r="B113" s="8"/>
      <c r="C113" s="8"/>
      <c r="D113" s="8"/>
      <c r="E113" s="8"/>
      <c r="F113" s="8"/>
      <c r="G113" s="8"/>
      <c r="H113" s="8"/>
      <c r="I113" s="9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28.5" customHeight="1">
      <c r="A114" s="107">
        <v>1.0</v>
      </c>
      <c r="B114" s="64" t="s">
        <v>84</v>
      </c>
      <c r="C114" s="8"/>
      <c r="D114" s="8"/>
      <c r="E114" s="8"/>
      <c r="F114" s="8"/>
      <c r="G114" s="9"/>
      <c r="H114" s="32">
        <v>0.0</v>
      </c>
      <c r="I114" s="103">
        <v>0.0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107">
        <v>2.0</v>
      </c>
      <c r="B115" s="54" t="s">
        <v>85</v>
      </c>
      <c r="C115" s="8"/>
      <c r="D115" s="8"/>
      <c r="E115" s="8"/>
      <c r="F115" s="8"/>
      <c r="G115" s="9"/>
      <c r="H115" s="32">
        <v>2.0</v>
      </c>
      <c r="I115" s="103">
        <v>3890.0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107">
        <v>3.0</v>
      </c>
      <c r="B116" s="54" t="s">
        <v>86</v>
      </c>
      <c r="C116" s="8"/>
      <c r="D116" s="8"/>
      <c r="E116" s="8"/>
      <c r="F116" s="8"/>
      <c r="G116" s="9"/>
      <c r="H116" s="32">
        <v>0.0</v>
      </c>
      <c r="I116" s="103">
        <v>0.0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107">
        <v>4.0</v>
      </c>
      <c r="B117" s="54" t="s">
        <v>87</v>
      </c>
      <c r="C117" s="8"/>
      <c r="D117" s="8"/>
      <c r="E117" s="8"/>
      <c r="F117" s="8"/>
      <c r="G117" s="9"/>
      <c r="H117" s="32">
        <v>0.0</v>
      </c>
      <c r="I117" s="103">
        <v>0.0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107">
        <v>5.0</v>
      </c>
      <c r="B118" s="54" t="s">
        <v>88</v>
      </c>
      <c r="C118" s="8"/>
      <c r="D118" s="8"/>
      <c r="E118" s="8"/>
      <c r="F118" s="8"/>
      <c r="G118" s="9"/>
      <c r="H118" s="32">
        <v>0.0</v>
      </c>
      <c r="I118" s="103">
        <v>0.0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107">
        <v>6.0</v>
      </c>
      <c r="B119" s="54" t="s">
        <v>89</v>
      </c>
      <c r="C119" s="8"/>
      <c r="D119" s="8"/>
      <c r="E119" s="8"/>
      <c r="F119" s="8"/>
      <c r="G119" s="9"/>
      <c r="H119" s="32">
        <v>1.0</v>
      </c>
      <c r="I119" s="103">
        <v>4900.0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30.0" customHeight="1">
      <c r="A120" s="113" t="s">
        <v>90</v>
      </c>
      <c r="B120" s="114"/>
      <c r="C120" s="114"/>
      <c r="D120" s="114"/>
      <c r="E120" s="114"/>
      <c r="F120" s="114"/>
      <c r="G120" s="115"/>
      <c r="H120" s="116">
        <f t="shared" ref="H120:I120" si="1">SUM(H75:H119)</f>
        <v>15</v>
      </c>
      <c r="I120" s="117">
        <f t="shared" si="1"/>
        <v>37500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57.0" customHeight="1">
      <c r="A121" s="118"/>
      <c r="B121" s="118"/>
      <c r="C121" s="118"/>
      <c r="D121" s="118"/>
      <c r="E121" s="118"/>
      <c r="F121" s="118"/>
      <c r="G121" s="118"/>
      <c r="H121" s="119"/>
      <c r="I121" s="120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0" t="s">
        <v>91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3.5" customHeight="1">
      <c r="A126" s="23"/>
      <c r="B126" s="24"/>
      <c r="C126" s="24"/>
      <c r="D126" s="24"/>
      <c r="E126" s="24"/>
      <c r="F126" s="122"/>
      <c r="G126" s="5"/>
      <c r="H126" s="6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3.5" customHeight="1">
      <c r="A127" s="23"/>
      <c r="B127" s="24"/>
      <c r="C127" s="24"/>
      <c r="D127" s="24"/>
      <c r="E127" s="24"/>
      <c r="F127" s="10"/>
      <c r="H127" s="11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3.5" customHeight="1">
      <c r="A128" s="23"/>
      <c r="B128" s="123"/>
      <c r="C128" s="5"/>
      <c r="D128" s="6"/>
      <c r="E128" s="24"/>
      <c r="F128" s="10"/>
      <c r="H128" s="11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3.5" customHeight="1">
      <c r="A129" s="23"/>
      <c r="B129" s="15"/>
      <c r="C129" s="16"/>
      <c r="D129" s="17"/>
      <c r="E129" s="24"/>
      <c r="F129" s="15"/>
      <c r="G129" s="16"/>
      <c r="H129" s="17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28.5" customHeight="1">
      <c r="A130" s="23"/>
      <c r="B130" s="124" t="s">
        <v>92</v>
      </c>
      <c r="E130" s="24"/>
      <c r="F130" s="125" t="s">
        <v>93</v>
      </c>
      <c r="I130" s="2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3"/>
      <c r="B131" s="24"/>
      <c r="C131" s="24"/>
      <c r="D131" s="24"/>
      <c r="E131" s="24"/>
      <c r="F131" s="24"/>
      <c r="G131" s="24"/>
      <c r="H131" s="24"/>
      <c r="I131" s="2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26" t="s">
        <v>94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3.5" customHeight="1">
      <c r="A134" s="127" t="s">
        <v>95</v>
      </c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128" t="str">
        <f>T(E15)</f>
        <v/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3.5" customHeight="1">
      <c r="A136" s="23"/>
      <c r="B136" s="23"/>
      <c r="C136" s="23"/>
      <c r="D136" s="23"/>
      <c r="E136" s="23"/>
      <c r="F136" s="129"/>
      <c r="G136" s="5"/>
      <c r="H136" s="6"/>
      <c r="I136" s="2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3.5" customHeight="1">
      <c r="A137" s="23"/>
      <c r="B137" s="24"/>
      <c r="C137" s="24"/>
      <c r="D137" s="24"/>
      <c r="E137" s="24"/>
      <c r="F137" s="10"/>
      <c r="H137" s="11"/>
      <c r="I137" s="24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3.5" customHeight="1">
      <c r="A138" s="23"/>
      <c r="B138" s="122"/>
      <c r="C138" s="5"/>
      <c r="D138" s="6"/>
      <c r="E138" s="24"/>
      <c r="F138" s="10"/>
      <c r="H138" s="11"/>
      <c r="I138" s="24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3.5" customHeight="1">
      <c r="A139" s="23"/>
      <c r="B139" s="15"/>
      <c r="C139" s="16"/>
      <c r="D139" s="17"/>
      <c r="E139" s="24"/>
      <c r="F139" s="15"/>
      <c r="G139" s="16"/>
      <c r="H139" s="17"/>
      <c r="I139" s="24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33.0" customHeight="1">
      <c r="A140" s="23"/>
      <c r="B140" s="130" t="s">
        <v>96</v>
      </c>
      <c r="E140" s="131"/>
      <c r="F140" s="125" t="s">
        <v>97</v>
      </c>
      <c r="I140" s="24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3.5" customHeight="1">
      <c r="A141" s="23"/>
      <c r="B141" s="24"/>
      <c r="C141" s="24"/>
      <c r="D141" s="24"/>
      <c r="E141" s="24"/>
      <c r="F141" s="24"/>
      <c r="G141" s="24"/>
      <c r="H141" s="24"/>
      <c r="I141" s="2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3.5" customHeight="1">
      <c r="A142" s="23"/>
      <c r="B142" s="24"/>
      <c r="C142" s="24"/>
      <c r="D142" s="24"/>
      <c r="E142" s="24"/>
      <c r="F142" s="24"/>
      <c r="G142" s="24"/>
      <c r="H142" s="24"/>
      <c r="I142" s="2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3.5" customHeight="1">
      <c r="A143" s="132"/>
      <c r="B143" s="24"/>
      <c r="C143" s="24"/>
      <c r="D143" s="24"/>
      <c r="E143" s="24"/>
      <c r="F143" s="24"/>
      <c r="G143" s="24"/>
      <c r="H143" s="24"/>
      <c r="I143" s="2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3.5" customHeight="1">
      <c r="A144" s="132"/>
      <c r="B144" s="24"/>
      <c r="C144" s="24"/>
      <c r="D144" s="24"/>
      <c r="E144" s="24"/>
      <c r="F144" s="24"/>
      <c r="G144" s="24"/>
      <c r="H144" s="24"/>
      <c r="I144" s="2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3.5" customHeight="1">
      <c r="A145" s="132"/>
      <c r="B145" s="24"/>
      <c r="C145" s="24"/>
      <c r="D145" s="24"/>
      <c r="E145" s="24"/>
      <c r="F145" s="24"/>
      <c r="G145" s="24"/>
      <c r="H145" s="24"/>
      <c r="I145" s="2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3.5" customHeight="1">
      <c r="A146" s="132"/>
      <c r="B146" s="24"/>
      <c r="C146" s="24"/>
      <c r="D146" s="24"/>
      <c r="E146" s="24"/>
      <c r="F146" s="24"/>
      <c r="G146" s="24"/>
      <c r="H146" s="24"/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3.5" customHeight="1">
      <c r="A147" s="132"/>
      <c r="B147" s="24"/>
      <c r="C147" s="24"/>
      <c r="D147" s="24"/>
      <c r="E147" s="24"/>
      <c r="F147" s="24"/>
      <c r="G147" s="24"/>
      <c r="H147" s="24"/>
      <c r="I147" s="2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3.5" customHeight="1">
      <c r="A148" s="132"/>
      <c r="B148" s="24"/>
      <c r="C148" s="24"/>
      <c r="D148" s="24"/>
      <c r="E148" s="24"/>
      <c r="F148" s="24"/>
      <c r="G148" s="24"/>
      <c r="H148" s="24"/>
      <c r="I148" s="2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3.5" customHeight="1">
      <c r="A149" s="132"/>
      <c r="B149" s="24"/>
      <c r="C149" s="24"/>
      <c r="D149" s="24"/>
      <c r="E149" s="24"/>
      <c r="F149" s="24"/>
      <c r="G149" s="24"/>
      <c r="H149" s="24"/>
      <c r="I149" s="2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3.5" customHeight="1">
      <c r="A150" s="132"/>
      <c r="B150" s="24"/>
      <c r="C150" s="24"/>
      <c r="D150" s="24"/>
      <c r="E150" s="24"/>
      <c r="F150" s="24"/>
      <c r="G150" s="24"/>
      <c r="H150" s="24"/>
      <c r="I150" s="2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3.5" customHeight="1">
      <c r="A151" s="132"/>
      <c r="B151" s="24"/>
      <c r="C151" s="24"/>
      <c r="D151" s="24"/>
      <c r="E151" s="24"/>
      <c r="F151" s="24"/>
      <c r="G151" s="24"/>
      <c r="H151" s="24"/>
      <c r="I151" s="2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3.5" customHeight="1">
      <c r="A152" s="132"/>
      <c r="B152" s="24"/>
      <c r="C152" s="24"/>
      <c r="D152" s="24"/>
      <c r="E152" s="24"/>
      <c r="F152" s="24"/>
      <c r="G152" s="24"/>
      <c r="H152" s="24"/>
      <c r="I152" s="2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3.5" customHeight="1">
      <c r="A153" s="132"/>
      <c r="B153" s="24"/>
      <c r="C153" s="24"/>
      <c r="D153" s="24"/>
      <c r="E153" s="24"/>
      <c r="F153" s="24"/>
      <c r="G153" s="24"/>
      <c r="H153" s="24"/>
      <c r="I153" s="2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3.5" customHeight="1">
      <c r="A154" s="132"/>
      <c r="B154" s="24"/>
      <c r="C154" s="24"/>
      <c r="D154" s="24"/>
      <c r="E154" s="24"/>
      <c r="F154" s="24"/>
      <c r="G154" s="24"/>
      <c r="H154" s="24"/>
      <c r="I154" s="2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3.5" customHeight="1">
      <c r="A155" s="132"/>
      <c r="B155" s="24"/>
      <c r="C155" s="24"/>
      <c r="D155" s="24"/>
      <c r="E155" s="24"/>
      <c r="F155" s="24"/>
      <c r="G155" s="24"/>
      <c r="H155" s="24"/>
      <c r="I155" s="2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3.5" customHeight="1">
      <c r="A156" s="132"/>
      <c r="B156" s="24"/>
      <c r="C156" s="24"/>
      <c r="D156" s="24"/>
      <c r="E156" s="24"/>
      <c r="F156" s="24"/>
      <c r="G156" s="24"/>
      <c r="H156" s="24"/>
      <c r="I156" s="2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3.5" customHeight="1">
      <c r="A157" s="132"/>
      <c r="B157" s="24"/>
      <c r="C157" s="24"/>
      <c r="D157" s="24"/>
      <c r="E157" s="24"/>
      <c r="F157" s="24"/>
      <c r="G157" s="24"/>
      <c r="H157" s="24"/>
      <c r="I157" s="2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3.5" customHeight="1">
      <c r="A158" s="132"/>
      <c r="B158" s="24"/>
      <c r="C158" s="24"/>
      <c r="D158" s="24"/>
      <c r="E158" s="24"/>
      <c r="F158" s="24"/>
      <c r="G158" s="24"/>
      <c r="H158" s="24"/>
      <c r="I158" s="2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3.5" customHeight="1">
      <c r="A159" s="132"/>
      <c r="B159" s="24"/>
      <c r="C159" s="24"/>
      <c r="D159" s="24"/>
      <c r="E159" s="24"/>
      <c r="F159" s="24"/>
      <c r="G159" s="24"/>
      <c r="H159" s="24"/>
      <c r="I159" s="2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3.5" customHeight="1">
      <c r="A160" s="132"/>
      <c r="B160" s="24"/>
      <c r="C160" s="24"/>
      <c r="D160" s="24"/>
      <c r="E160" s="24"/>
      <c r="F160" s="24"/>
      <c r="G160" s="24"/>
      <c r="H160" s="24"/>
      <c r="I160" s="2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3.5" customHeight="1">
      <c r="A161" s="132"/>
      <c r="B161" s="24"/>
      <c r="C161" s="24"/>
      <c r="D161" s="24"/>
      <c r="E161" s="24"/>
      <c r="F161" s="24"/>
      <c r="G161" s="24"/>
      <c r="H161" s="24"/>
      <c r="I161" s="2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132"/>
      <c r="B162" s="24"/>
      <c r="C162" s="24"/>
      <c r="D162" s="24"/>
      <c r="E162" s="24"/>
      <c r="F162" s="24"/>
      <c r="G162" s="24"/>
      <c r="H162" s="24"/>
      <c r="I162" s="2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132"/>
      <c r="B163" s="24"/>
      <c r="C163" s="24"/>
      <c r="D163" s="24"/>
      <c r="E163" s="24"/>
      <c r="F163" s="24"/>
      <c r="G163" s="24"/>
      <c r="H163" s="24"/>
      <c r="I163" s="2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132"/>
      <c r="B164" s="24"/>
      <c r="C164" s="24"/>
      <c r="D164" s="24"/>
      <c r="E164" s="24"/>
      <c r="F164" s="24"/>
      <c r="G164" s="24"/>
      <c r="H164" s="24"/>
      <c r="I164" s="2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132"/>
      <c r="B165" s="24"/>
      <c r="C165" s="24"/>
      <c r="D165" s="24"/>
      <c r="E165" s="24"/>
      <c r="F165" s="24"/>
      <c r="G165" s="24"/>
      <c r="H165" s="24"/>
      <c r="I165" s="2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132"/>
      <c r="B166" s="24"/>
      <c r="C166" s="24"/>
      <c r="D166" s="24"/>
      <c r="E166" s="24"/>
      <c r="F166" s="24"/>
      <c r="G166" s="24"/>
      <c r="H166" s="24"/>
      <c r="I166" s="2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132"/>
      <c r="B167" s="24"/>
      <c r="C167" s="24"/>
      <c r="D167" s="24"/>
      <c r="E167" s="24"/>
      <c r="F167" s="24"/>
      <c r="G167" s="24"/>
      <c r="H167" s="24"/>
      <c r="I167" s="2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132"/>
      <c r="B168" s="24"/>
      <c r="C168" s="24"/>
      <c r="D168" s="24"/>
      <c r="E168" s="24"/>
      <c r="F168" s="24"/>
      <c r="G168" s="24"/>
      <c r="H168" s="24"/>
      <c r="I168" s="2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132"/>
      <c r="B169" s="24"/>
      <c r="C169" s="24"/>
      <c r="D169" s="24"/>
      <c r="E169" s="24"/>
      <c r="F169" s="24"/>
      <c r="G169" s="24"/>
      <c r="H169" s="24"/>
      <c r="I169" s="2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132"/>
      <c r="B170" s="24"/>
      <c r="C170" s="24"/>
      <c r="D170" s="24"/>
      <c r="E170" s="24"/>
      <c r="F170" s="24"/>
      <c r="G170" s="24"/>
      <c r="H170" s="24"/>
      <c r="I170" s="2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132"/>
      <c r="B171" s="24"/>
      <c r="C171" s="24"/>
      <c r="D171" s="24"/>
      <c r="E171" s="24"/>
      <c r="F171" s="24"/>
      <c r="G171" s="24"/>
      <c r="H171" s="24"/>
      <c r="I171" s="2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132"/>
      <c r="B172" s="24"/>
      <c r="C172" s="24"/>
      <c r="D172" s="24"/>
      <c r="E172" s="24"/>
      <c r="F172" s="24"/>
      <c r="G172" s="24"/>
      <c r="H172" s="24"/>
      <c r="I172" s="2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132"/>
      <c r="B173" s="24"/>
      <c r="C173" s="24"/>
      <c r="D173" s="24"/>
      <c r="E173" s="24"/>
      <c r="F173" s="24"/>
      <c r="G173" s="24"/>
      <c r="H173" s="24"/>
      <c r="I173" s="2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132"/>
      <c r="B174" s="24"/>
      <c r="C174" s="24"/>
      <c r="D174" s="24"/>
      <c r="E174" s="24"/>
      <c r="F174" s="24"/>
      <c r="G174" s="24"/>
      <c r="H174" s="24"/>
      <c r="I174" s="2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132"/>
      <c r="B175" s="24"/>
      <c r="C175" s="24"/>
      <c r="D175" s="24"/>
      <c r="E175" s="24"/>
      <c r="F175" s="24"/>
      <c r="G175" s="24"/>
      <c r="H175" s="24"/>
      <c r="I175" s="2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132"/>
      <c r="B176" s="24"/>
      <c r="C176" s="24"/>
      <c r="D176" s="24"/>
      <c r="E176" s="24"/>
      <c r="F176" s="24"/>
      <c r="G176" s="24"/>
      <c r="H176" s="24"/>
      <c r="I176" s="2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132"/>
      <c r="B177" s="24"/>
      <c r="C177" s="24"/>
      <c r="D177" s="24"/>
      <c r="E177" s="24"/>
      <c r="F177" s="24"/>
      <c r="G177" s="24"/>
      <c r="H177" s="24"/>
      <c r="I177" s="2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132"/>
      <c r="B178" s="24"/>
      <c r="C178" s="24"/>
      <c r="D178" s="24"/>
      <c r="E178" s="24"/>
      <c r="F178" s="24"/>
      <c r="G178" s="24"/>
      <c r="H178" s="24"/>
      <c r="I178" s="2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132"/>
      <c r="B179" s="24"/>
      <c r="C179" s="24"/>
      <c r="D179" s="24"/>
      <c r="E179" s="24"/>
      <c r="F179" s="24"/>
      <c r="G179" s="24"/>
      <c r="H179" s="24"/>
      <c r="I179" s="2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132"/>
      <c r="B180" s="24"/>
      <c r="C180" s="24"/>
      <c r="D180" s="24"/>
      <c r="E180" s="24"/>
      <c r="F180" s="24"/>
      <c r="G180" s="24"/>
      <c r="H180" s="24"/>
      <c r="I180" s="2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32"/>
      <c r="B181" s="24"/>
      <c r="C181" s="24"/>
      <c r="D181" s="24"/>
      <c r="E181" s="24"/>
      <c r="F181" s="24"/>
      <c r="G181" s="24"/>
      <c r="H181" s="24"/>
      <c r="I181" s="2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32"/>
      <c r="B182" s="24"/>
      <c r="C182" s="24"/>
      <c r="D182" s="24"/>
      <c r="E182" s="24"/>
      <c r="F182" s="24"/>
      <c r="G182" s="24"/>
      <c r="H182" s="24"/>
      <c r="I182" s="2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32"/>
      <c r="B183" s="24"/>
      <c r="C183" s="24"/>
      <c r="D183" s="24"/>
      <c r="E183" s="24"/>
      <c r="F183" s="24"/>
      <c r="G183" s="24"/>
      <c r="H183" s="24"/>
      <c r="I183" s="2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32"/>
      <c r="B184" s="24"/>
      <c r="C184" s="24"/>
      <c r="D184" s="24"/>
      <c r="E184" s="24"/>
      <c r="F184" s="24"/>
      <c r="G184" s="24"/>
      <c r="H184" s="24"/>
      <c r="I184" s="2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32"/>
      <c r="B185" s="24"/>
      <c r="C185" s="24"/>
      <c r="D185" s="24"/>
      <c r="E185" s="24"/>
      <c r="F185" s="24"/>
      <c r="G185" s="24"/>
      <c r="H185" s="24"/>
      <c r="I185" s="2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132"/>
      <c r="B186" s="24"/>
      <c r="C186" s="24"/>
      <c r="D186" s="24"/>
      <c r="E186" s="24"/>
      <c r="F186" s="24"/>
      <c r="G186" s="24"/>
      <c r="H186" s="24"/>
      <c r="I186" s="2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132"/>
      <c r="B187" s="24"/>
      <c r="C187" s="24"/>
      <c r="D187" s="24"/>
      <c r="E187" s="24"/>
      <c r="F187" s="24"/>
      <c r="G187" s="24"/>
      <c r="H187" s="24"/>
      <c r="I187" s="2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132"/>
      <c r="B188" s="24"/>
      <c r="C188" s="24"/>
      <c r="D188" s="24"/>
      <c r="E188" s="24"/>
      <c r="F188" s="24"/>
      <c r="G188" s="24"/>
      <c r="H188" s="24"/>
      <c r="I188" s="2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132"/>
      <c r="B189" s="24"/>
      <c r="C189" s="24"/>
      <c r="D189" s="24"/>
      <c r="E189" s="24"/>
      <c r="F189" s="24"/>
      <c r="G189" s="24"/>
      <c r="H189" s="24"/>
      <c r="I189" s="2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132"/>
      <c r="B190" s="24"/>
      <c r="C190" s="24"/>
      <c r="D190" s="24"/>
      <c r="E190" s="24"/>
      <c r="F190" s="24"/>
      <c r="G190" s="24"/>
      <c r="H190" s="24"/>
      <c r="I190" s="2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132"/>
      <c r="B191" s="24"/>
      <c r="C191" s="24"/>
      <c r="D191" s="24"/>
      <c r="E191" s="24"/>
      <c r="F191" s="24"/>
      <c r="G191" s="24"/>
      <c r="H191" s="24"/>
      <c r="I191" s="2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132"/>
      <c r="B192" s="24"/>
      <c r="C192" s="24"/>
      <c r="D192" s="24"/>
      <c r="E192" s="24"/>
      <c r="F192" s="24"/>
      <c r="G192" s="24"/>
      <c r="H192" s="24"/>
      <c r="I192" s="2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132"/>
      <c r="B193" s="24"/>
      <c r="C193" s="24"/>
      <c r="D193" s="24"/>
      <c r="E193" s="24"/>
      <c r="F193" s="24"/>
      <c r="G193" s="24"/>
      <c r="H193" s="24"/>
      <c r="I193" s="2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132"/>
      <c r="B194" s="24"/>
      <c r="C194" s="24"/>
      <c r="D194" s="24"/>
      <c r="E194" s="24"/>
      <c r="F194" s="24"/>
      <c r="G194" s="24"/>
      <c r="H194" s="24"/>
      <c r="I194" s="2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132"/>
      <c r="B195" s="24"/>
      <c r="C195" s="24"/>
      <c r="D195" s="24"/>
      <c r="E195" s="24"/>
      <c r="F195" s="24"/>
      <c r="G195" s="24"/>
      <c r="H195" s="24"/>
      <c r="I195" s="2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32"/>
      <c r="B196" s="24"/>
      <c r="C196" s="24"/>
      <c r="D196" s="24"/>
      <c r="E196" s="24"/>
      <c r="F196" s="24"/>
      <c r="G196" s="24"/>
      <c r="H196" s="24"/>
      <c r="I196" s="2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32"/>
      <c r="B197" s="24"/>
      <c r="C197" s="24"/>
      <c r="D197" s="24"/>
      <c r="E197" s="24"/>
      <c r="F197" s="24"/>
      <c r="G197" s="24"/>
      <c r="H197" s="24"/>
      <c r="I197" s="2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32"/>
      <c r="B198" s="24"/>
      <c r="C198" s="24"/>
      <c r="D198" s="24"/>
      <c r="E198" s="24"/>
      <c r="F198" s="24"/>
      <c r="G198" s="24"/>
      <c r="H198" s="24"/>
      <c r="I198" s="2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32"/>
      <c r="B199" s="24"/>
      <c r="C199" s="24"/>
      <c r="D199" s="24"/>
      <c r="E199" s="24"/>
      <c r="F199" s="24"/>
      <c r="G199" s="24"/>
      <c r="H199" s="24"/>
      <c r="I199" s="2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32"/>
      <c r="B200" s="24"/>
      <c r="C200" s="24"/>
      <c r="D200" s="24"/>
      <c r="E200" s="24"/>
      <c r="F200" s="24"/>
      <c r="G200" s="24"/>
      <c r="H200" s="24"/>
      <c r="I200" s="2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32"/>
      <c r="B201" s="24"/>
      <c r="C201" s="24"/>
      <c r="D201" s="24"/>
      <c r="E201" s="24"/>
      <c r="F201" s="24"/>
      <c r="G201" s="24"/>
      <c r="H201" s="24"/>
      <c r="I201" s="2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132"/>
      <c r="B202" s="24"/>
      <c r="C202" s="24"/>
      <c r="D202" s="24"/>
      <c r="E202" s="24"/>
      <c r="F202" s="24"/>
      <c r="G202" s="24"/>
      <c r="H202" s="24"/>
      <c r="I202" s="2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132"/>
      <c r="B203" s="24"/>
      <c r="C203" s="24"/>
      <c r="D203" s="24"/>
      <c r="E203" s="24"/>
      <c r="F203" s="24"/>
      <c r="G203" s="24"/>
      <c r="H203" s="24"/>
      <c r="I203" s="2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132"/>
      <c r="B204" s="24"/>
      <c r="C204" s="24"/>
      <c r="D204" s="24"/>
      <c r="E204" s="24"/>
      <c r="F204" s="24"/>
      <c r="G204" s="24"/>
      <c r="H204" s="24"/>
      <c r="I204" s="2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132"/>
      <c r="B205" s="24"/>
      <c r="C205" s="24"/>
      <c r="D205" s="24"/>
      <c r="E205" s="24"/>
      <c r="F205" s="24"/>
      <c r="G205" s="24"/>
      <c r="H205" s="24"/>
      <c r="I205" s="2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132"/>
      <c r="B206" s="24"/>
      <c r="C206" s="24"/>
      <c r="D206" s="24"/>
      <c r="E206" s="24"/>
      <c r="F206" s="24"/>
      <c r="G206" s="24"/>
      <c r="H206" s="24"/>
      <c r="I206" s="2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132"/>
      <c r="B207" s="24"/>
      <c r="C207" s="24"/>
      <c r="D207" s="24"/>
      <c r="E207" s="24"/>
      <c r="F207" s="24"/>
      <c r="G207" s="24"/>
      <c r="H207" s="24"/>
      <c r="I207" s="2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32"/>
      <c r="B208" s="24"/>
      <c r="C208" s="24"/>
      <c r="D208" s="24"/>
      <c r="E208" s="24"/>
      <c r="F208" s="24"/>
      <c r="G208" s="24"/>
      <c r="H208" s="24"/>
      <c r="I208" s="2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32"/>
      <c r="B209" s="24"/>
      <c r="C209" s="24"/>
      <c r="D209" s="24"/>
      <c r="E209" s="24"/>
      <c r="F209" s="24"/>
      <c r="G209" s="24"/>
      <c r="H209" s="24"/>
      <c r="I209" s="2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32"/>
      <c r="B210" s="24"/>
      <c r="C210" s="24"/>
      <c r="D210" s="24"/>
      <c r="E210" s="24"/>
      <c r="F210" s="24"/>
      <c r="G210" s="24"/>
      <c r="H210" s="24"/>
      <c r="I210" s="2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32"/>
      <c r="B211" s="24"/>
      <c r="C211" s="24"/>
      <c r="D211" s="24"/>
      <c r="E211" s="24"/>
      <c r="F211" s="24"/>
      <c r="G211" s="24"/>
      <c r="H211" s="24"/>
      <c r="I211" s="2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132"/>
      <c r="B212" s="24"/>
      <c r="C212" s="24"/>
      <c r="D212" s="24"/>
      <c r="E212" s="24"/>
      <c r="F212" s="24"/>
      <c r="G212" s="24"/>
      <c r="H212" s="24"/>
      <c r="I212" s="2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132"/>
      <c r="B213" s="24"/>
      <c r="C213" s="24"/>
      <c r="D213" s="24"/>
      <c r="E213" s="24"/>
      <c r="F213" s="24"/>
      <c r="G213" s="24"/>
      <c r="H213" s="24"/>
      <c r="I213" s="2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132"/>
      <c r="B214" s="24"/>
      <c r="C214" s="24"/>
      <c r="D214" s="24"/>
      <c r="E214" s="24"/>
      <c r="F214" s="24"/>
      <c r="G214" s="24"/>
      <c r="H214" s="24"/>
      <c r="I214" s="2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132"/>
      <c r="B215" s="24"/>
      <c r="C215" s="24"/>
      <c r="D215" s="24"/>
      <c r="E215" s="24"/>
      <c r="F215" s="24"/>
      <c r="G215" s="24"/>
      <c r="H215" s="24"/>
      <c r="I215" s="2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132"/>
      <c r="B216" s="24"/>
      <c r="C216" s="24"/>
      <c r="D216" s="24"/>
      <c r="E216" s="24"/>
      <c r="F216" s="24"/>
      <c r="G216" s="24"/>
      <c r="H216" s="24"/>
      <c r="I216" s="2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132"/>
      <c r="B217" s="24"/>
      <c r="C217" s="24"/>
      <c r="D217" s="24"/>
      <c r="E217" s="24"/>
      <c r="F217" s="24"/>
      <c r="G217" s="24"/>
      <c r="H217" s="24"/>
      <c r="I217" s="2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132"/>
      <c r="B218" s="24"/>
      <c r="C218" s="24"/>
      <c r="D218" s="24"/>
      <c r="E218" s="24"/>
      <c r="F218" s="24"/>
      <c r="G218" s="24"/>
      <c r="H218" s="24"/>
      <c r="I218" s="2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132"/>
      <c r="B219" s="24"/>
      <c r="C219" s="24"/>
      <c r="D219" s="24"/>
      <c r="E219" s="24"/>
      <c r="F219" s="24"/>
      <c r="G219" s="24"/>
      <c r="H219" s="24"/>
      <c r="I219" s="2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132"/>
      <c r="B220" s="24"/>
      <c r="C220" s="24"/>
      <c r="D220" s="24"/>
      <c r="E220" s="24"/>
      <c r="F220" s="24"/>
      <c r="G220" s="24"/>
      <c r="H220" s="24"/>
      <c r="I220" s="2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132"/>
      <c r="B221" s="24"/>
      <c r="C221" s="24"/>
      <c r="D221" s="24"/>
      <c r="E221" s="24"/>
      <c r="F221" s="24"/>
      <c r="G221" s="24"/>
      <c r="H221" s="24"/>
      <c r="I221" s="2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132"/>
      <c r="B222" s="24"/>
      <c r="C222" s="24"/>
      <c r="D222" s="24"/>
      <c r="E222" s="24"/>
      <c r="F222" s="24"/>
      <c r="G222" s="24"/>
      <c r="H222" s="24"/>
      <c r="I222" s="2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132"/>
      <c r="B223" s="24"/>
      <c r="C223" s="24"/>
      <c r="D223" s="24"/>
      <c r="E223" s="24"/>
      <c r="F223" s="24"/>
      <c r="G223" s="24"/>
      <c r="H223" s="24"/>
      <c r="I223" s="2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132"/>
      <c r="B224" s="24"/>
      <c r="C224" s="24"/>
      <c r="D224" s="24"/>
      <c r="E224" s="24"/>
      <c r="F224" s="24"/>
      <c r="G224" s="24"/>
      <c r="H224" s="24"/>
      <c r="I224" s="2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132"/>
      <c r="B225" s="24"/>
      <c r="C225" s="24"/>
      <c r="D225" s="24"/>
      <c r="E225" s="24"/>
      <c r="F225" s="24"/>
      <c r="G225" s="24"/>
      <c r="H225" s="24"/>
      <c r="I225" s="2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132"/>
      <c r="B226" s="24"/>
      <c r="C226" s="24"/>
      <c r="D226" s="24"/>
      <c r="E226" s="24"/>
      <c r="F226" s="24"/>
      <c r="G226" s="24"/>
      <c r="H226" s="24"/>
      <c r="I226" s="2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132"/>
      <c r="B227" s="24"/>
      <c r="C227" s="24"/>
      <c r="D227" s="24"/>
      <c r="E227" s="24"/>
      <c r="F227" s="24"/>
      <c r="G227" s="24"/>
      <c r="H227" s="24"/>
      <c r="I227" s="2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132"/>
      <c r="B228" s="24"/>
      <c r="C228" s="24"/>
      <c r="D228" s="24"/>
      <c r="E228" s="24"/>
      <c r="F228" s="24"/>
      <c r="G228" s="24"/>
      <c r="H228" s="24"/>
      <c r="I228" s="2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132"/>
      <c r="B229" s="24"/>
      <c r="C229" s="24"/>
      <c r="D229" s="24"/>
      <c r="E229" s="24"/>
      <c r="F229" s="24"/>
      <c r="G229" s="24"/>
      <c r="H229" s="24"/>
      <c r="I229" s="2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132"/>
      <c r="B230" s="24"/>
      <c r="C230" s="24"/>
      <c r="D230" s="24"/>
      <c r="E230" s="24"/>
      <c r="F230" s="24"/>
      <c r="G230" s="24"/>
      <c r="H230" s="24"/>
      <c r="I230" s="2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132"/>
      <c r="B231" s="24"/>
      <c r="C231" s="24"/>
      <c r="D231" s="24"/>
      <c r="E231" s="24"/>
      <c r="F231" s="24"/>
      <c r="G231" s="24"/>
      <c r="H231" s="24"/>
      <c r="I231" s="2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132"/>
      <c r="B232" s="24"/>
      <c r="C232" s="24"/>
      <c r="D232" s="24"/>
      <c r="E232" s="24"/>
      <c r="F232" s="24"/>
      <c r="G232" s="24"/>
      <c r="H232" s="24"/>
      <c r="I232" s="2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132"/>
      <c r="B233" s="24"/>
      <c r="C233" s="24"/>
      <c r="D233" s="24"/>
      <c r="E233" s="24"/>
      <c r="F233" s="24"/>
      <c r="G233" s="24"/>
      <c r="H233" s="24"/>
      <c r="I233" s="2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132"/>
      <c r="B234" s="24"/>
      <c r="C234" s="24"/>
      <c r="D234" s="24"/>
      <c r="E234" s="24"/>
      <c r="F234" s="24"/>
      <c r="G234" s="24"/>
      <c r="H234" s="24"/>
      <c r="I234" s="2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132"/>
      <c r="B235" s="24"/>
      <c r="C235" s="24"/>
      <c r="D235" s="24"/>
      <c r="E235" s="24"/>
      <c r="F235" s="24"/>
      <c r="G235" s="24"/>
      <c r="H235" s="24"/>
      <c r="I235" s="2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132"/>
      <c r="B236" s="24"/>
      <c r="C236" s="24"/>
      <c r="D236" s="24"/>
      <c r="E236" s="24"/>
      <c r="F236" s="24"/>
      <c r="G236" s="24"/>
      <c r="H236" s="24"/>
      <c r="I236" s="2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132"/>
      <c r="B237" s="24"/>
      <c r="C237" s="24"/>
      <c r="D237" s="24"/>
      <c r="E237" s="24"/>
      <c r="F237" s="24"/>
      <c r="G237" s="24"/>
      <c r="H237" s="24"/>
      <c r="I237" s="2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132"/>
      <c r="B238" s="24"/>
      <c r="C238" s="24"/>
      <c r="D238" s="24"/>
      <c r="E238" s="24"/>
      <c r="F238" s="24"/>
      <c r="G238" s="24"/>
      <c r="H238" s="24"/>
      <c r="I238" s="2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132"/>
      <c r="B239" s="24"/>
      <c r="C239" s="24"/>
      <c r="D239" s="24"/>
      <c r="E239" s="24"/>
      <c r="F239" s="24"/>
      <c r="G239" s="24"/>
      <c r="H239" s="24"/>
      <c r="I239" s="2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132"/>
      <c r="B240" s="24"/>
      <c r="C240" s="24"/>
      <c r="D240" s="24"/>
      <c r="E240" s="24"/>
      <c r="F240" s="24"/>
      <c r="G240" s="24"/>
      <c r="H240" s="24"/>
      <c r="I240" s="2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132"/>
      <c r="B241" s="24"/>
      <c r="C241" s="24"/>
      <c r="D241" s="24"/>
      <c r="E241" s="24"/>
      <c r="F241" s="24"/>
      <c r="G241" s="24"/>
      <c r="H241" s="24"/>
      <c r="I241" s="2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132"/>
      <c r="B242" s="24"/>
      <c r="C242" s="24"/>
      <c r="D242" s="24"/>
      <c r="E242" s="24"/>
      <c r="F242" s="24"/>
      <c r="G242" s="24"/>
      <c r="H242" s="24"/>
      <c r="I242" s="2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132"/>
      <c r="B243" s="24"/>
      <c r="C243" s="24"/>
      <c r="D243" s="24"/>
      <c r="E243" s="24"/>
      <c r="F243" s="24"/>
      <c r="G243" s="24"/>
      <c r="H243" s="24"/>
      <c r="I243" s="2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132"/>
      <c r="B244" s="24"/>
      <c r="C244" s="24"/>
      <c r="D244" s="24"/>
      <c r="E244" s="24"/>
      <c r="F244" s="24"/>
      <c r="G244" s="24"/>
      <c r="H244" s="24"/>
      <c r="I244" s="2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132"/>
      <c r="B245" s="24"/>
      <c r="C245" s="24"/>
      <c r="D245" s="24"/>
      <c r="E245" s="24"/>
      <c r="F245" s="24"/>
      <c r="G245" s="24"/>
      <c r="H245" s="24"/>
      <c r="I245" s="2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132"/>
      <c r="B246" s="24"/>
      <c r="C246" s="24"/>
      <c r="D246" s="24"/>
      <c r="E246" s="24"/>
      <c r="F246" s="24"/>
      <c r="G246" s="24"/>
      <c r="H246" s="24"/>
      <c r="I246" s="2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132"/>
      <c r="B247" s="24"/>
      <c r="C247" s="24"/>
      <c r="D247" s="24"/>
      <c r="E247" s="24"/>
      <c r="F247" s="24"/>
      <c r="G247" s="24"/>
      <c r="H247" s="24"/>
      <c r="I247" s="2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132"/>
      <c r="B248" s="24"/>
      <c r="C248" s="24"/>
      <c r="D248" s="24"/>
      <c r="E248" s="24"/>
      <c r="F248" s="24"/>
      <c r="G248" s="24"/>
      <c r="H248" s="24"/>
      <c r="I248" s="2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132"/>
      <c r="B249" s="24"/>
      <c r="C249" s="24"/>
      <c r="D249" s="24"/>
      <c r="E249" s="24"/>
      <c r="F249" s="24"/>
      <c r="G249" s="24"/>
      <c r="H249" s="24"/>
      <c r="I249" s="2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132"/>
      <c r="B250" s="24"/>
      <c r="C250" s="24"/>
      <c r="D250" s="24"/>
      <c r="E250" s="24"/>
      <c r="F250" s="24"/>
      <c r="G250" s="24"/>
      <c r="H250" s="24"/>
      <c r="I250" s="2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132"/>
      <c r="B251" s="24"/>
      <c r="C251" s="24"/>
      <c r="D251" s="24"/>
      <c r="E251" s="24"/>
      <c r="F251" s="24"/>
      <c r="G251" s="24"/>
      <c r="H251" s="24"/>
      <c r="I251" s="2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132"/>
      <c r="B252" s="24"/>
      <c r="C252" s="24"/>
      <c r="D252" s="24"/>
      <c r="E252" s="24"/>
      <c r="F252" s="24"/>
      <c r="G252" s="24"/>
      <c r="H252" s="24"/>
      <c r="I252" s="2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132"/>
      <c r="B253" s="24"/>
      <c r="C253" s="24"/>
      <c r="D253" s="24"/>
      <c r="E253" s="24"/>
      <c r="F253" s="24"/>
      <c r="G253" s="24"/>
      <c r="H253" s="24"/>
      <c r="I253" s="2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132"/>
      <c r="B254" s="24"/>
      <c r="C254" s="24"/>
      <c r="D254" s="24"/>
      <c r="E254" s="24"/>
      <c r="F254" s="24"/>
      <c r="G254" s="24"/>
      <c r="H254" s="24"/>
      <c r="I254" s="2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132"/>
      <c r="B255" s="24"/>
      <c r="C255" s="24"/>
      <c r="D255" s="24"/>
      <c r="E255" s="24"/>
      <c r="F255" s="24"/>
      <c r="G255" s="24"/>
      <c r="H255" s="24"/>
      <c r="I255" s="2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132"/>
      <c r="B256" s="24"/>
      <c r="C256" s="24"/>
      <c r="D256" s="24"/>
      <c r="E256" s="24"/>
      <c r="F256" s="24"/>
      <c r="G256" s="24"/>
      <c r="H256" s="24"/>
      <c r="I256" s="2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132"/>
      <c r="B257" s="24"/>
      <c r="C257" s="24"/>
      <c r="D257" s="24"/>
      <c r="E257" s="24"/>
      <c r="F257" s="24"/>
      <c r="G257" s="24"/>
      <c r="H257" s="24"/>
      <c r="I257" s="2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132"/>
      <c r="B258" s="24"/>
      <c r="C258" s="24"/>
      <c r="D258" s="24"/>
      <c r="E258" s="24"/>
      <c r="F258" s="24"/>
      <c r="G258" s="24"/>
      <c r="H258" s="24"/>
      <c r="I258" s="2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132"/>
      <c r="B259" s="24"/>
      <c r="C259" s="24"/>
      <c r="D259" s="24"/>
      <c r="E259" s="24"/>
      <c r="F259" s="24"/>
      <c r="G259" s="24"/>
      <c r="H259" s="24"/>
      <c r="I259" s="2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132"/>
      <c r="B260" s="24"/>
      <c r="C260" s="24"/>
      <c r="D260" s="24"/>
      <c r="E260" s="24"/>
      <c r="F260" s="24"/>
      <c r="G260" s="24"/>
      <c r="H260" s="24"/>
      <c r="I260" s="2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132"/>
      <c r="B261" s="24"/>
      <c r="C261" s="24"/>
      <c r="D261" s="24"/>
      <c r="E261" s="24"/>
      <c r="F261" s="24"/>
      <c r="G261" s="24"/>
      <c r="H261" s="24"/>
      <c r="I261" s="2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132"/>
      <c r="B262" s="24"/>
      <c r="C262" s="24"/>
      <c r="D262" s="24"/>
      <c r="E262" s="24"/>
      <c r="F262" s="24"/>
      <c r="G262" s="24"/>
      <c r="H262" s="24"/>
      <c r="I262" s="2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132"/>
      <c r="B263" s="24"/>
      <c r="C263" s="24"/>
      <c r="D263" s="24"/>
      <c r="E263" s="24"/>
      <c r="F263" s="24"/>
      <c r="G263" s="24"/>
      <c r="H263" s="24"/>
      <c r="I263" s="2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132"/>
      <c r="B264" s="24"/>
      <c r="C264" s="24"/>
      <c r="D264" s="24"/>
      <c r="E264" s="24"/>
      <c r="F264" s="24"/>
      <c r="G264" s="24"/>
      <c r="H264" s="24"/>
      <c r="I264" s="2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132"/>
      <c r="B265" s="24"/>
      <c r="C265" s="24"/>
      <c r="D265" s="24"/>
      <c r="E265" s="24"/>
      <c r="F265" s="24"/>
      <c r="G265" s="24"/>
      <c r="H265" s="24"/>
      <c r="I265" s="2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132"/>
      <c r="B266" s="24"/>
      <c r="C266" s="24"/>
      <c r="D266" s="24"/>
      <c r="E266" s="24"/>
      <c r="F266" s="24"/>
      <c r="G266" s="24"/>
      <c r="H266" s="24"/>
      <c r="I266" s="2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132"/>
      <c r="B267" s="24"/>
      <c r="C267" s="24"/>
      <c r="D267" s="24"/>
      <c r="E267" s="24"/>
      <c r="F267" s="24"/>
      <c r="G267" s="24"/>
      <c r="H267" s="24"/>
      <c r="I267" s="2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132"/>
      <c r="B268" s="24"/>
      <c r="C268" s="24"/>
      <c r="D268" s="24"/>
      <c r="E268" s="24"/>
      <c r="F268" s="24"/>
      <c r="G268" s="24"/>
      <c r="H268" s="24"/>
      <c r="I268" s="2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132"/>
      <c r="B269" s="24"/>
      <c r="C269" s="24"/>
      <c r="D269" s="24"/>
      <c r="E269" s="24"/>
      <c r="F269" s="24"/>
      <c r="G269" s="24"/>
      <c r="H269" s="24"/>
      <c r="I269" s="2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132"/>
      <c r="B270" s="24"/>
      <c r="C270" s="24"/>
      <c r="D270" s="24"/>
      <c r="E270" s="24"/>
      <c r="F270" s="24"/>
      <c r="G270" s="24"/>
      <c r="H270" s="24"/>
      <c r="I270" s="2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132"/>
      <c r="B271" s="24"/>
      <c r="C271" s="24"/>
      <c r="D271" s="24"/>
      <c r="E271" s="24"/>
      <c r="F271" s="24"/>
      <c r="G271" s="24"/>
      <c r="H271" s="24"/>
      <c r="I271" s="2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132"/>
      <c r="B272" s="24"/>
      <c r="C272" s="24"/>
      <c r="D272" s="24"/>
      <c r="E272" s="24"/>
      <c r="F272" s="24"/>
      <c r="G272" s="24"/>
      <c r="H272" s="24"/>
      <c r="I272" s="2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132"/>
      <c r="B273" s="24"/>
      <c r="C273" s="24"/>
      <c r="D273" s="24"/>
      <c r="E273" s="24"/>
      <c r="F273" s="24"/>
      <c r="G273" s="24"/>
      <c r="H273" s="24"/>
      <c r="I273" s="2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132"/>
      <c r="B274" s="24"/>
      <c r="C274" s="24"/>
      <c r="D274" s="24"/>
      <c r="E274" s="24"/>
      <c r="F274" s="24"/>
      <c r="G274" s="24"/>
      <c r="H274" s="24"/>
      <c r="I274" s="2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132"/>
      <c r="B275" s="24"/>
      <c r="C275" s="24"/>
      <c r="D275" s="24"/>
      <c r="E275" s="24"/>
      <c r="F275" s="24"/>
      <c r="G275" s="24"/>
      <c r="H275" s="24"/>
      <c r="I275" s="2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132"/>
      <c r="B276" s="24"/>
      <c r="C276" s="24"/>
      <c r="D276" s="24"/>
      <c r="E276" s="24"/>
      <c r="F276" s="24"/>
      <c r="G276" s="24"/>
      <c r="H276" s="24"/>
      <c r="I276" s="2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1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1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1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1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3.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3.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3.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mergeCells count="170">
    <mergeCell ref="B29:D31"/>
    <mergeCell ref="B32:E32"/>
    <mergeCell ref="B33:E33"/>
    <mergeCell ref="B34:E34"/>
    <mergeCell ref="B35:E35"/>
    <mergeCell ref="B37:E37"/>
    <mergeCell ref="B38:E38"/>
    <mergeCell ref="F30:I30"/>
    <mergeCell ref="F31:I31"/>
    <mergeCell ref="F32:I32"/>
    <mergeCell ref="F33:I33"/>
    <mergeCell ref="F34:I34"/>
    <mergeCell ref="F35:I35"/>
    <mergeCell ref="A36:I36"/>
    <mergeCell ref="A2:E5"/>
    <mergeCell ref="F2:I2"/>
    <mergeCell ref="F3:I3"/>
    <mergeCell ref="F4:I4"/>
    <mergeCell ref="F5:I5"/>
    <mergeCell ref="A6:I6"/>
    <mergeCell ref="A7:I7"/>
    <mergeCell ref="C9:H9"/>
    <mergeCell ref="A11:B11"/>
    <mergeCell ref="C11:I11"/>
    <mergeCell ref="A13:I13"/>
    <mergeCell ref="A14:I14"/>
    <mergeCell ref="B15:D15"/>
    <mergeCell ref="E15:I15"/>
    <mergeCell ref="F16:I16"/>
    <mergeCell ref="F17:I17"/>
    <mergeCell ref="F18:I18"/>
    <mergeCell ref="F19:I19"/>
    <mergeCell ref="F20:I20"/>
    <mergeCell ref="F21:I21"/>
    <mergeCell ref="F22:I22"/>
    <mergeCell ref="A25:A28"/>
    <mergeCell ref="A29:A31"/>
    <mergeCell ref="F23:I23"/>
    <mergeCell ref="F24:I24"/>
    <mergeCell ref="F25:I25"/>
    <mergeCell ref="F26:I26"/>
    <mergeCell ref="F27:I27"/>
    <mergeCell ref="F28:I28"/>
    <mergeCell ref="F29:I29"/>
    <mergeCell ref="A16:A20"/>
    <mergeCell ref="B16:D20"/>
    <mergeCell ref="B21:E21"/>
    <mergeCell ref="B22:E22"/>
    <mergeCell ref="B23:E23"/>
    <mergeCell ref="B24:E24"/>
    <mergeCell ref="B25:D28"/>
    <mergeCell ref="F37:I37"/>
    <mergeCell ref="F38:I38"/>
    <mergeCell ref="B39:E39"/>
    <mergeCell ref="F39:I39"/>
    <mergeCell ref="B40:E40"/>
    <mergeCell ref="F40:I40"/>
    <mergeCell ref="B41:E41"/>
    <mergeCell ref="F41:I41"/>
    <mergeCell ref="A42:I42"/>
    <mergeCell ref="A43:G43"/>
    <mergeCell ref="H43:I43"/>
    <mergeCell ref="A44:G44"/>
    <mergeCell ref="H44:I44"/>
    <mergeCell ref="H45:I45"/>
    <mergeCell ref="A45:G45"/>
    <mergeCell ref="A46:G46"/>
    <mergeCell ref="H46:I46"/>
    <mergeCell ref="A47:G47"/>
    <mergeCell ref="H47:I47"/>
    <mergeCell ref="A48:G48"/>
    <mergeCell ref="H48:I48"/>
    <mergeCell ref="A49:G49"/>
    <mergeCell ref="H49:I49"/>
    <mergeCell ref="A50:G50"/>
    <mergeCell ref="H50:I50"/>
    <mergeCell ref="A51:G51"/>
    <mergeCell ref="H51:I51"/>
    <mergeCell ref="H52:I52"/>
    <mergeCell ref="A52:G52"/>
    <mergeCell ref="A53:G53"/>
    <mergeCell ref="H53:I53"/>
    <mergeCell ref="A54:G54"/>
    <mergeCell ref="H54:I54"/>
    <mergeCell ref="A55:G55"/>
    <mergeCell ref="H55:I55"/>
    <mergeCell ref="A56:G56"/>
    <mergeCell ref="H56:I56"/>
    <mergeCell ref="A58:I58"/>
    <mergeCell ref="A60:G60"/>
    <mergeCell ref="H60:I60"/>
    <mergeCell ref="B62:G62"/>
    <mergeCell ref="H62:I62"/>
    <mergeCell ref="A63:G63"/>
    <mergeCell ref="H63:I63"/>
    <mergeCell ref="B64:G64"/>
    <mergeCell ref="H64:I64"/>
    <mergeCell ref="B65:G65"/>
    <mergeCell ref="H65:I65"/>
    <mergeCell ref="H66:I66"/>
    <mergeCell ref="B66:G66"/>
    <mergeCell ref="A67:A69"/>
    <mergeCell ref="B67:G67"/>
    <mergeCell ref="H67:I67"/>
    <mergeCell ref="B68:B69"/>
    <mergeCell ref="C68:G68"/>
    <mergeCell ref="C69:G69"/>
    <mergeCell ref="A133:I133"/>
    <mergeCell ref="A134:I134"/>
    <mergeCell ref="A135:I135"/>
    <mergeCell ref="F136:H139"/>
    <mergeCell ref="B138:D139"/>
    <mergeCell ref="B140:D140"/>
    <mergeCell ref="F140:H140"/>
    <mergeCell ref="A120:G120"/>
    <mergeCell ref="A122:I122"/>
    <mergeCell ref="F126:H129"/>
    <mergeCell ref="B128:D129"/>
    <mergeCell ref="B130:D130"/>
    <mergeCell ref="F130:H130"/>
    <mergeCell ref="A132:I132"/>
    <mergeCell ref="B71:G71"/>
    <mergeCell ref="H71:I71"/>
    <mergeCell ref="A72:I72"/>
    <mergeCell ref="B73:G73"/>
    <mergeCell ref="A74:I74"/>
    <mergeCell ref="B75:G75"/>
    <mergeCell ref="B76:G76"/>
    <mergeCell ref="B77:G77"/>
    <mergeCell ref="A79:I79"/>
    <mergeCell ref="B80:G80"/>
    <mergeCell ref="B81:G81"/>
    <mergeCell ref="B82:G82"/>
    <mergeCell ref="B83:G83"/>
    <mergeCell ref="B84:G84"/>
    <mergeCell ref="A85:I85"/>
    <mergeCell ref="B86:G86"/>
    <mergeCell ref="B87:G87"/>
    <mergeCell ref="B88:G88"/>
    <mergeCell ref="B89:G89"/>
    <mergeCell ref="B90:G90"/>
    <mergeCell ref="A91:I91"/>
    <mergeCell ref="B92:G92"/>
    <mergeCell ref="B93:G93"/>
    <mergeCell ref="B94:G94"/>
    <mergeCell ref="B95:G95"/>
    <mergeCell ref="B96:G96"/>
    <mergeCell ref="B97:G97"/>
    <mergeCell ref="A98:I98"/>
    <mergeCell ref="B99:G99"/>
    <mergeCell ref="B100:G100"/>
    <mergeCell ref="B101:G101"/>
    <mergeCell ref="B102:E102"/>
    <mergeCell ref="B103:G103"/>
    <mergeCell ref="B104:G104"/>
    <mergeCell ref="A105:I105"/>
    <mergeCell ref="B106:G106"/>
    <mergeCell ref="B107:G107"/>
    <mergeCell ref="B108:G108"/>
    <mergeCell ref="A109:I109"/>
    <mergeCell ref="B110:G110"/>
    <mergeCell ref="B111:G111"/>
    <mergeCell ref="B112:G112"/>
    <mergeCell ref="A113:I113"/>
    <mergeCell ref="B114:G114"/>
    <mergeCell ref="B115:G115"/>
    <mergeCell ref="B116:G116"/>
    <mergeCell ref="B117:G117"/>
    <mergeCell ref="B118:G118"/>
    <mergeCell ref="B119:G119"/>
  </mergeCells>
  <dataValidations>
    <dataValidation type="list" allowBlank="1" showErrorMessage="1" sqref="F34">
      <formula1>Arkusz2!$C$2:$C$4</formula1>
    </dataValidation>
    <dataValidation type="custom" allowBlank="1" showInputMessage="1" showErrorMessage="1" prompt="Tekst powinien zawierać do 1000 znaków." sqref="F37:F39 F41">
      <formula1>AND(GTE(LEN(F37),MIN((1),(1000))),LTE(LEN(F37),MAX((1),(1000))))</formula1>
    </dataValidation>
    <dataValidation type="list" allowBlank="1" showErrorMessage="1" sqref="F32">
      <formula1>Arkusz2!$D$2:$D$16</formula1>
    </dataValidation>
    <dataValidation type="custom" allowBlank="1" showInputMessage="1" showErrorMessage="1" prompt="Tekst powinien zawierać do 1500 znaków." sqref="E57:I57">
      <formula1>AND(GTE(LEN(E57),MIN((1),(1000))),LTE(LEN(E57),MAX((1),(1000))))</formula1>
    </dataValidation>
    <dataValidation type="list" allowBlank="1" showErrorMessage="1" sqref="F19">
      <formula1>Arkusz2!$C$8:$C$388</formula1>
    </dataValidation>
    <dataValidation type="list" allowBlank="1" showErrorMessage="1" sqref="F33">
      <formula1>Arkusz2!$E$2:$E$5</formula1>
    </dataValidation>
    <dataValidation type="custom" allowBlank="1" showInputMessage="1" showErrorMessage="1" prompt="AAAAAAA" sqref="A125 I125">
      <formula1>#REF!&gt;#REF!</formula1>
    </dataValidation>
  </dataValidations>
  <printOptions/>
  <pageMargins bottom="0.7480314960629921" footer="0.0" header="0.0" left="0.7086614173228347" right="0.7086614173228347" top="0.7480314960629921"/>
  <pageSetup fitToHeight="0"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5.43"/>
    <col customWidth="1" min="3" max="3" width="25.29"/>
    <col customWidth="1" min="4" max="4" width="23.57"/>
    <col customWidth="1" min="5" max="5" width="25.86"/>
  </cols>
  <sheetData>
    <row r="1" ht="33.75" customHeight="1">
      <c r="A1" s="133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ht="38.25" customHeight="1">
      <c r="A2" s="135" t="s">
        <v>98</v>
      </c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>
      <c r="A3" s="136"/>
      <c r="B3" s="137" t="s">
        <v>99</v>
      </c>
      <c r="C3" s="137" t="s">
        <v>100</v>
      </c>
      <c r="D3" s="137" t="s">
        <v>101</v>
      </c>
      <c r="E3" s="137" t="s">
        <v>102</v>
      </c>
      <c r="F3" s="137" t="s">
        <v>103</v>
      </c>
      <c r="G3" s="138" t="s">
        <v>104</v>
      </c>
      <c r="H3" s="138" t="s">
        <v>105</v>
      </c>
      <c r="I3" s="139" t="s">
        <v>106</v>
      </c>
      <c r="J3" s="138" t="s">
        <v>107</v>
      </c>
      <c r="K3" s="138" t="s">
        <v>108</v>
      </c>
      <c r="L3" s="140"/>
      <c r="M3" s="140"/>
      <c r="N3" s="140"/>
      <c r="O3" s="140"/>
      <c r="P3" s="140"/>
      <c r="Q3" s="140"/>
      <c r="R3" s="140"/>
      <c r="S3" s="134"/>
      <c r="T3" s="134"/>
      <c r="U3" s="134"/>
      <c r="V3" s="134"/>
      <c r="W3" s="134"/>
      <c r="X3" s="134"/>
      <c r="Y3" s="134"/>
      <c r="Z3" s="134"/>
    </row>
    <row r="4" ht="27.0" customHeight="1">
      <c r="A4" s="141" t="s">
        <v>63</v>
      </c>
      <c r="B4" s="5"/>
      <c r="C4" s="5"/>
      <c r="D4" s="5"/>
      <c r="E4" s="5"/>
      <c r="F4" s="6"/>
      <c r="G4" s="142"/>
      <c r="H4" s="142"/>
      <c r="I4" s="142"/>
      <c r="J4" s="143"/>
      <c r="K4" s="143"/>
      <c r="L4" s="144"/>
      <c r="M4" s="144"/>
      <c r="N4" s="144"/>
      <c r="O4" s="144"/>
      <c r="P4" s="144"/>
      <c r="Q4" s="144"/>
      <c r="R4" s="144"/>
      <c r="S4" s="145"/>
      <c r="T4" s="145"/>
      <c r="U4" s="145"/>
      <c r="V4" s="145"/>
      <c r="W4" s="145"/>
      <c r="X4" s="145"/>
      <c r="Y4" s="145"/>
      <c r="Z4" s="145"/>
    </row>
    <row r="5" ht="45.75" customHeight="1">
      <c r="A5" s="143"/>
      <c r="B5" s="143" t="s">
        <v>109</v>
      </c>
      <c r="C5" s="143"/>
      <c r="D5" s="143"/>
      <c r="E5" s="143"/>
      <c r="F5" s="146">
        <v>0.23</v>
      </c>
      <c r="G5" s="147">
        <v>2682.93</v>
      </c>
      <c r="H5" s="147">
        <v>3300.0</v>
      </c>
      <c r="I5" s="148">
        <v>1.0</v>
      </c>
      <c r="J5" s="147">
        <f>K5/1.23</f>
        <v>2682.926829</v>
      </c>
      <c r="K5" s="147">
        <v>3300.0</v>
      </c>
      <c r="L5" s="144"/>
      <c r="M5" s="144"/>
      <c r="N5" s="144"/>
      <c r="O5" s="144"/>
      <c r="P5" s="144"/>
      <c r="Q5" s="144"/>
      <c r="R5" s="144"/>
      <c r="S5" s="149"/>
      <c r="T5" s="149"/>
      <c r="U5" s="149"/>
      <c r="V5" s="149"/>
      <c r="W5" s="149"/>
      <c r="X5" s="149"/>
      <c r="Y5" s="149"/>
      <c r="Z5" s="149"/>
    </row>
    <row r="6" ht="45.75" customHeight="1">
      <c r="A6" s="150"/>
      <c r="B6" s="151" t="s">
        <v>110</v>
      </c>
      <c r="C6" s="150"/>
      <c r="D6" s="150"/>
      <c r="E6" s="150"/>
      <c r="F6" s="152">
        <v>0.23</v>
      </c>
      <c r="G6" s="153">
        <f>H6/1.23</f>
        <v>975.6097561</v>
      </c>
      <c r="H6" s="153">
        <v>1200.0</v>
      </c>
      <c r="I6" s="151">
        <v>1.0</v>
      </c>
      <c r="J6" s="153">
        <f>G6*I6</f>
        <v>975.6097561</v>
      </c>
      <c r="K6" s="153">
        <f>J6*1.23</f>
        <v>1200</v>
      </c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</row>
    <row r="7" ht="45.75" customHeight="1">
      <c r="A7" s="141" t="s">
        <v>66</v>
      </c>
      <c r="B7" s="5"/>
      <c r="C7" s="5"/>
      <c r="D7" s="5"/>
      <c r="E7" s="5"/>
      <c r="F7" s="5"/>
      <c r="G7" s="5"/>
      <c r="H7" s="5"/>
      <c r="I7" s="6"/>
      <c r="J7" s="154"/>
      <c r="K7" s="5"/>
      <c r="L7" s="5"/>
      <c r="M7" s="5"/>
      <c r="N7" s="5"/>
      <c r="O7" s="5"/>
      <c r="P7" s="5"/>
      <c r="Q7" s="5"/>
      <c r="R7" s="6"/>
      <c r="S7" s="145"/>
      <c r="T7" s="145"/>
      <c r="U7" s="145"/>
      <c r="V7" s="145"/>
      <c r="W7" s="145"/>
      <c r="X7" s="145"/>
      <c r="Y7" s="145"/>
      <c r="Z7" s="145"/>
    </row>
    <row r="8" ht="104.25" customHeight="1">
      <c r="A8" s="155"/>
      <c r="B8" s="156" t="s">
        <v>111</v>
      </c>
      <c r="C8" s="157" t="s">
        <v>112</v>
      </c>
      <c r="D8" s="158" t="s">
        <v>113</v>
      </c>
      <c r="E8" s="155"/>
      <c r="F8" s="159">
        <v>0.23</v>
      </c>
      <c r="G8" s="160">
        <f t="shared" ref="G8:G9" si="1">H8/1.23</f>
        <v>804.8780488</v>
      </c>
      <c r="H8" s="160">
        <v>990.0</v>
      </c>
      <c r="I8" s="156">
        <v>4.0</v>
      </c>
      <c r="J8" s="160">
        <f t="shared" ref="J8:J9" si="2">G8*I8</f>
        <v>3219.512195</v>
      </c>
      <c r="K8" s="160">
        <f>J8*1.23</f>
        <v>3960</v>
      </c>
      <c r="L8" s="155"/>
      <c r="M8" s="155"/>
      <c r="N8" s="155"/>
      <c r="O8" s="155"/>
      <c r="P8" s="155"/>
      <c r="Q8" s="155"/>
      <c r="R8" s="155"/>
      <c r="S8" s="161"/>
      <c r="T8" s="161"/>
      <c r="U8" s="161"/>
      <c r="V8" s="161"/>
      <c r="W8" s="161"/>
      <c r="X8" s="161"/>
      <c r="Y8" s="161"/>
      <c r="Z8" s="161"/>
    </row>
    <row r="9" ht="117.75" customHeight="1">
      <c r="A9" s="155"/>
      <c r="B9" s="156" t="s">
        <v>114</v>
      </c>
      <c r="C9" s="157" t="s">
        <v>115</v>
      </c>
      <c r="D9" s="158" t="s">
        <v>116</v>
      </c>
      <c r="E9" s="155"/>
      <c r="F9" s="159">
        <v>0.23</v>
      </c>
      <c r="G9" s="160">
        <f t="shared" si="1"/>
        <v>3243.902439</v>
      </c>
      <c r="H9" s="160">
        <v>3990.0</v>
      </c>
      <c r="I9" s="156">
        <v>1.0</v>
      </c>
      <c r="J9" s="160">
        <f t="shared" si="2"/>
        <v>3243.902439</v>
      </c>
      <c r="K9" s="160">
        <v>6990.0</v>
      </c>
      <c r="L9" s="155"/>
      <c r="M9" s="155"/>
      <c r="N9" s="155"/>
      <c r="O9" s="155"/>
      <c r="P9" s="155"/>
      <c r="Q9" s="155"/>
      <c r="R9" s="155"/>
      <c r="S9" s="161"/>
      <c r="T9" s="161"/>
      <c r="U9" s="161"/>
      <c r="V9" s="161"/>
      <c r="W9" s="161"/>
      <c r="X9" s="161"/>
      <c r="Y9" s="161"/>
      <c r="Z9" s="161"/>
    </row>
    <row r="10" ht="114.0" customHeight="1">
      <c r="A10" s="162" t="s">
        <v>73</v>
      </c>
      <c r="B10" s="8"/>
      <c r="C10" s="8"/>
      <c r="D10" s="8"/>
      <c r="E10" s="8"/>
      <c r="F10" s="8"/>
      <c r="G10" s="8"/>
      <c r="H10" s="8"/>
      <c r="I10" s="9"/>
      <c r="J10" s="163"/>
      <c r="K10" s="8"/>
      <c r="L10" s="8"/>
      <c r="M10" s="8"/>
      <c r="N10" s="8"/>
      <c r="O10" s="8"/>
      <c r="P10" s="8"/>
      <c r="Q10" s="8"/>
      <c r="R10" s="9"/>
      <c r="S10" s="134"/>
      <c r="T10" s="134"/>
      <c r="U10" s="134"/>
      <c r="V10" s="134"/>
      <c r="W10" s="134"/>
      <c r="X10" s="134"/>
      <c r="Y10" s="134"/>
      <c r="Z10" s="134"/>
    </row>
    <row r="11" ht="80.25" customHeight="1">
      <c r="A11" s="164"/>
      <c r="B11" s="165" t="s">
        <v>74</v>
      </c>
      <c r="C11" s="166" t="s">
        <v>117</v>
      </c>
      <c r="D11" s="166"/>
      <c r="E11" s="164"/>
      <c r="F11" s="167">
        <v>0.23</v>
      </c>
      <c r="G11" s="168">
        <f t="shared" ref="G11:G15" si="3">H11/1.23</f>
        <v>3162.601626</v>
      </c>
      <c r="H11" s="168">
        <v>3890.0</v>
      </c>
      <c r="I11" s="165">
        <v>1.0</v>
      </c>
      <c r="J11" s="168">
        <f t="shared" ref="J11:J15" si="4">G11*I11</f>
        <v>3162.601626</v>
      </c>
      <c r="K11" s="168">
        <f>J11*1.23</f>
        <v>3890</v>
      </c>
      <c r="L11" s="164"/>
      <c r="M11" s="164"/>
      <c r="N11" s="164"/>
      <c r="O11" s="164"/>
      <c r="P11" s="164"/>
      <c r="Q11" s="164"/>
      <c r="R11" s="164"/>
      <c r="S11" s="169"/>
      <c r="T11" s="169"/>
      <c r="U11" s="169"/>
      <c r="V11" s="169"/>
      <c r="W11" s="169"/>
      <c r="X11" s="169"/>
      <c r="Y11" s="169"/>
      <c r="Z11" s="169"/>
    </row>
    <row r="12" ht="80.25" customHeight="1">
      <c r="A12" s="164"/>
      <c r="B12" s="165" t="s">
        <v>75</v>
      </c>
      <c r="C12" s="166" t="s">
        <v>117</v>
      </c>
      <c r="D12" s="164"/>
      <c r="E12" s="164"/>
      <c r="F12" s="167">
        <v>0.23</v>
      </c>
      <c r="G12" s="168">
        <f t="shared" si="3"/>
        <v>1585.365854</v>
      </c>
      <c r="H12" s="168">
        <v>1950.0</v>
      </c>
      <c r="I12" s="165">
        <v>1.0</v>
      </c>
      <c r="J12" s="168">
        <f t="shared" si="4"/>
        <v>1585.365854</v>
      </c>
      <c r="K12" s="168">
        <v>1800.0</v>
      </c>
      <c r="L12" s="164"/>
      <c r="M12" s="164"/>
      <c r="N12" s="164"/>
      <c r="O12" s="164"/>
      <c r="P12" s="164"/>
      <c r="Q12" s="164"/>
      <c r="R12" s="164"/>
      <c r="S12" s="169"/>
      <c r="T12" s="169"/>
      <c r="U12" s="169"/>
      <c r="V12" s="169"/>
      <c r="W12" s="169"/>
      <c r="X12" s="169"/>
      <c r="Y12" s="169"/>
      <c r="Z12" s="169"/>
    </row>
    <row r="13" ht="80.25" customHeight="1">
      <c r="A13" s="164"/>
      <c r="B13" s="165" t="s">
        <v>76</v>
      </c>
      <c r="C13" s="166" t="s">
        <v>117</v>
      </c>
      <c r="D13" s="164"/>
      <c r="E13" s="164"/>
      <c r="F13" s="167">
        <v>0.23</v>
      </c>
      <c r="G13" s="168">
        <f t="shared" si="3"/>
        <v>3569.105691</v>
      </c>
      <c r="H13" s="168">
        <v>4390.0</v>
      </c>
      <c r="I13" s="165">
        <v>1.0</v>
      </c>
      <c r="J13" s="168">
        <f t="shared" si="4"/>
        <v>3569.105691</v>
      </c>
      <c r="K13" s="168">
        <f t="shared" ref="K13:K15" si="5">J13*1.23</f>
        <v>4390</v>
      </c>
      <c r="L13" s="164"/>
      <c r="M13" s="164"/>
      <c r="N13" s="164"/>
      <c r="O13" s="164"/>
      <c r="P13" s="164"/>
      <c r="Q13" s="164"/>
      <c r="R13" s="164"/>
      <c r="S13" s="169"/>
      <c r="T13" s="169"/>
      <c r="U13" s="169"/>
      <c r="V13" s="169"/>
      <c r="W13" s="169"/>
      <c r="X13" s="169"/>
      <c r="Y13" s="169"/>
      <c r="Z13" s="169"/>
    </row>
    <row r="14" ht="80.25" customHeight="1">
      <c r="A14" s="164"/>
      <c r="B14" s="170" t="s">
        <v>78</v>
      </c>
      <c r="C14" s="166" t="s">
        <v>117</v>
      </c>
      <c r="D14" s="164"/>
      <c r="E14" s="164"/>
      <c r="F14" s="171">
        <v>0.23</v>
      </c>
      <c r="G14" s="172">
        <f t="shared" si="3"/>
        <v>1211.382114</v>
      </c>
      <c r="H14" s="172">
        <v>1490.0</v>
      </c>
      <c r="I14" s="173">
        <v>1.0</v>
      </c>
      <c r="J14" s="172">
        <f t="shared" si="4"/>
        <v>1211.382114</v>
      </c>
      <c r="K14" s="168">
        <f t="shared" si="5"/>
        <v>1490</v>
      </c>
      <c r="L14" s="164"/>
      <c r="M14" s="164"/>
      <c r="N14" s="164"/>
      <c r="O14" s="164"/>
      <c r="P14" s="164"/>
      <c r="Q14" s="164"/>
      <c r="R14" s="164"/>
      <c r="S14" s="169"/>
      <c r="T14" s="169"/>
      <c r="U14" s="169"/>
      <c r="V14" s="169"/>
      <c r="W14" s="169"/>
      <c r="X14" s="169"/>
      <c r="Y14" s="169"/>
      <c r="Z14" s="169"/>
    </row>
    <row r="15" ht="80.25" customHeight="1">
      <c r="A15" s="140"/>
      <c r="B15" s="174" t="s">
        <v>77</v>
      </c>
      <c r="C15" s="166" t="s">
        <v>117</v>
      </c>
      <c r="D15" s="140"/>
      <c r="E15" s="140"/>
      <c r="F15" s="175">
        <v>0.23</v>
      </c>
      <c r="G15" s="176">
        <f t="shared" si="3"/>
        <v>1373.98374</v>
      </c>
      <c r="H15" s="176">
        <v>1690.0</v>
      </c>
      <c r="I15" s="144">
        <v>1.0</v>
      </c>
      <c r="J15" s="176">
        <f t="shared" si="4"/>
        <v>1373.98374</v>
      </c>
      <c r="K15" s="177">
        <f t="shared" si="5"/>
        <v>1690</v>
      </c>
      <c r="L15" s="140"/>
      <c r="M15" s="140"/>
      <c r="N15" s="140"/>
      <c r="O15" s="140"/>
      <c r="P15" s="140"/>
      <c r="Q15" s="140"/>
      <c r="R15" s="140"/>
      <c r="S15" s="178"/>
      <c r="T15" s="178"/>
      <c r="U15" s="178"/>
      <c r="V15" s="178"/>
      <c r="W15" s="178"/>
      <c r="X15" s="178"/>
      <c r="Y15" s="178"/>
      <c r="Z15" s="178"/>
    </row>
    <row r="16" ht="80.25" customHeight="1">
      <c r="A16" s="164"/>
      <c r="B16" s="165"/>
      <c r="C16" s="166"/>
      <c r="D16" s="166"/>
      <c r="E16" s="164"/>
      <c r="F16" s="167"/>
      <c r="G16" s="168"/>
      <c r="H16" s="168"/>
      <c r="I16" s="165"/>
      <c r="J16" s="168"/>
      <c r="K16" s="168"/>
      <c r="L16" s="164"/>
      <c r="M16" s="164"/>
      <c r="N16" s="164"/>
      <c r="O16" s="164"/>
      <c r="P16" s="164"/>
      <c r="Q16" s="164"/>
      <c r="R16" s="164"/>
      <c r="S16" s="169"/>
      <c r="T16" s="169"/>
      <c r="U16" s="169"/>
      <c r="V16" s="169"/>
      <c r="W16" s="169"/>
      <c r="X16" s="169"/>
      <c r="Y16" s="169"/>
      <c r="Z16" s="169"/>
    </row>
    <row r="17" ht="80.25" customHeight="1">
      <c r="A17" s="164"/>
      <c r="B17" s="165"/>
      <c r="C17" s="166"/>
      <c r="D17" s="164"/>
      <c r="E17" s="164"/>
      <c r="F17" s="167"/>
      <c r="G17" s="168"/>
      <c r="H17" s="168"/>
      <c r="I17" s="165"/>
      <c r="J17" s="168"/>
      <c r="K17" s="168"/>
      <c r="L17" s="164"/>
      <c r="M17" s="164"/>
      <c r="N17" s="164"/>
      <c r="O17" s="164"/>
      <c r="P17" s="164"/>
      <c r="Q17" s="164"/>
      <c r="R17" s="164"/>
      <c r="S17" s="169"/>
      <c r="T17" s="169"/>
      <c r="U17" s="169"/>
      <c r="V17" s="169"/>
      <c r="W17" s="169"/>
      <c r="X17" s="169"/>
      <c r="Y17" s="169"/>
      <c r="Z17" s="169"/>
    </row>
    <row r="18" ht="80.25" customHeight="1">
      <c r="A18" s="179" t="s">
        <v>118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180"/>
      <c r="N18" s="180"/>
      <c r="O18" s="180"/>
      <c r="P18" s="180"/>
      <c r="Q18" s="180"/>
      <c r="R18" s="181"/>
      <c r="S18" s="182"/>
      <c r="T18" s="182"/>
      <c r="U18" s="182"/>
      <c r="V18" s="182"/>
      <c r="W18" s="182"/>
      <c r="X18" s="182"/>
      <c r="Y18" s="182"/>
      <c r="Z18" s="182"/>
    </row>
    <row r="19" ht="80.25" customHeight="1">
      <c r="A19" s="164"/>
      <c r="B19" s="165" t="s">
        <v>119</v>
      </c>
      <c r="C19" s="166" t="s">
        <v>120</v>
      </c>
      <c r="D19" s="183" t="s">
        <v>121</v>
      </c>
      <c r="E19" s="164"/>
      <c r="F19" s="167">
        <v>0.23</v>
      </c>
      <c r="G19" s="168">
        <f>H19/1.23</f>
        <v>3162.601626</v>
      </c>
      <c r="H19" s="168">
        <v>3890.0</v>
      </c>
      <c r="I19" s="165">
        <v>1.0</v>
      </c>
      <c r="J19" s="168">
        <f>G19*I19</f>
        <v>3162.601626</v>
      </c>
      <c r="K19" s="168">
        <f>J19*1.23</f>
        <v>3890</v>
      </c>
      <c r="L19" s="164"/>
      <c r="M19" s="164"/>
      <c r="N19" s="164"/>
      <c r="O19" s="164"/>
      <c r="P19" s="164"/>
      <c r="Q19" s="164"/>
      <c r="R19" s="164"/>
      <c r="S19" s="169"/>
      <c r="T19" s="169"/>
      <c r="U19" s="169"/>
      <c r="V19" s="169"/>
      <c r="W19" s="169"/>
      <c r="X19" s="169"/>
      <c r="Y19" s="169"/>
      <c r="Z19" s="169"/>
    </row>
    <row r="20" ht="80.25" customHeight="1">
      <c r="A20" s="184" t="s">
        <v>122</v>
      </c>
      <c r="B20" s="185"/>
      <c r="C20" s="186"/>
      <c r="D20" s="185"/>
      <c r="E20" s="185"/>
      <c r="F20" s="187"/>
      <c r="G20" s="188"/>
      <c r="H20" s="188"/>
      <c r="I20" s="185"/>
      <c r="J20" s="188"/>
      <c r="K20" s="188"/>
      <c r="L20" s="185"/>
      <c r="M20" s="185"/>
      <c r="N20" s="185"/>
      <c r="O20" s="185"/>
      <c r="P20" s="185"/>
      <c r="Q20" s="185"/>
      <c r="R20" s="185"/>
      <c r="S20" s="189"/>
      <c r="T20" s="189"/>
      <c r="U20" s="189"/>
      <c r="V20" s="189"/>
      <c r="W20" s="189"/>
      <c r="X20" s="189"/>
      <c r="Y20" s="189"/>
      <c r="Z20" s="189"/>
    </row>
    <row r="21" ht="80.25" customHeight="1">
      <c r="A21" s="164"/>
      <c r="B21" s="165" t="s">
        <v>123</v>
      </c>
      <c r="C21" s="166" t="s">
        <v>124</v>
      </c>
      <c r="D21" s="183" t="s">
        <v>125</v>
      </c>
      <c r="E21" s="164"/>
      <c r="F21" s="167">
        <v>0.23</v>
      </c>
      <c r="G21" s="168">
        <f>H21/1.23</f>
        <v>3983.739837</v>
      </c>
      <c r="H21" s="168">
        <v>4900.0</v>
      </c>
      <c r="I21" s="165">
        <v>1.0</v>
      </c>
      <c r="J21" s="168">
        <f>G21*I21</f>
        <v>3983.739837</v>
      </c>
      <c r="K21" s="168">
        <v>4900.0</v>
      </c>
      <c r="L21" s="164"/>
      <c r="M21" s="164"/>
      <c r="N21" s="164"/>
      <c r="O21" s="164"/>
      <c r="P21" s="164"/>
      <c r="Q21" s="164"/>
      <c r="R21" s="164"/>
      <c r="S21" s="169"/>
      <c r="T21" s="169"/>
      <c r="U21" s="169"/>
      <c r="V21" s="169"/>
      <c r="W21" s="169"/>
      <c r="X21" s="169"/>
      <c r="Y21" s="169"/>
      <c r="Z21" s="169"/>
    </row>
    <row r="22">
      <c r="A22" s="140"/>
      <c r="B22" s="174"/>
      <c r="C22" s="190"/>
      <c r="D22" s="140"/>
      <c r="E22" s="140"/>
      <c r="F22" s="191"/>
      <c r="G22" s="177"/>
      <c r="H22" s="177"/>
      <c r="I22" s="174"/>
      <c r="J22" s="177"/>
      <c r="K22" s="192">
        <f>SUM(K2:K21)</f>
        <v>37500</v>
      </c>
      <c r="L22" s="140"/>
      <c r="M22" s="140"/>
      <c r="N22" s="140"/>
      <c r="O22" s="140"/>
      <c r="P22" s="140"/>
      <c r="Q22" s="140"/>
      <c r="R22" s="140"/>
      <c r="S22" s="134"/>
      <c r="T22" s="134"/>
      <c r="U22" s="134"/>
      <c r="V22" s="134"/>
      <c r="W22" s="134"/>
      <c r="X22" s="134"/>
      <c r="Y22" s="134"/>
      <c r="Z22" s="134"/>
    </row>
    <row r="23">
      <c r="A23" s="140"/>
      <c r="B23" s="174"/>
      <c r="C23" s="190"/>
      <c r="D23" s="140"/>
      <c r="E23" s="140"/>
      <c r="F23" s="191"/>
      <c r="G23" s="177"/>
      <c r="H23" s="177"/>
      <c r="I23" s="174"/>
      <c r="J23" s="177" t="s">
        <v>126</v>
      </c>
      <c r="K23" s="192">
        <v>7500.0</v>
      </c>
      <c r="L23" s="140"/>
      <c r="M23" s="140"/>
      <c r="N23" s="140"/>
      <c r="O23" s="140"/>
      <c r="P23" s="140"/>
      <c r="Q23" s="140"/>
      <c r="R23" s="140"/>
      <c r="S23" s="134"/>
      <c r="T23" s="134"/>
      <c r="U23" s="134"/>
      <c r="V23" s="134"/>
      <c r="W23" s="134"/>
      <c r="X23" s="134"/>
      <c r="Y23" s="134"/>
      <c r="Z23" s="134"/>
    </row>
    <row r="24">
      <c r="A24" s="134"/>
      <c r="B24" s="109"/>
      <c r="C24" s="193"/>
      <c r="D24" s="194"/>
      <c r="E24" s="134"/>
      <c r="F24" s="195"/>
      <c r="G24" s="196"/>
      <c r="H24" s="196"/>
      <c r="I24" s="134"/>
      <c r="J24" s="196"/>
      <c r="K24" s="196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>
      <c r="A25" s="134"/>
      <c r="B25" s="109"/>
      <c r="C25" s="193"/>
      <c r="D25" s="194"/>
      <c r="E25" s="134"/>
      <c r="F25" s="195"/>
      <c r="G25" s="196"/>
      <c r="H25" s="196"/>
      <c r="I25" s="134"/>
      <c r="J25" s="196"/>
      <c r="K25" s="196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>
      <c r="A26" s="134"/>
      <c r="B26" s="109"/>
      <c r="C26" s="193"/>
      <c r="D26" s="134"/>
      <c r="E26" s="134"/>
      <c r="F26" s="195"/>
      <c r="G26" s="196"/>
      <c r="H26" s="196"/>
      <c r="I26" s="197"/>
      <c r="J26" s="196"/>
      <c r="K26" s="196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>
      <c r="A27" s="134"/>
      <c r="B27" s="109"/>
      <c r="C27" s="193"/>
      <c r="D27" s="194"/>
      <c r="E27" s="134"/>
      <c r="F27" s="195"/>
      <c r="G27" s="196"/>
      <c r="H27" s="196"/>
      <c r="I27" s="197"/>
      <c r="J27" s="196"/>
      <c r="K27" s="196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>
      <c r="A28" s="134"/>
      <c r="B28" s="109"/>
      <c r="C28" s="193"/>
      <c r="D28" s="194"/>
      <c r="E28" s="134"/>
      <c r="F28" s="195"/>
      <c r="G28" s="196"/>
      <c r="H28" s="196"/>
      <c r="I28" s="197"/>
      <c r="J28" s="196"/>
      <c r="K28" s="196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>
      <c r="A29" s="134"/>
      <c r="B29" s="109"/>
      <c r="C29" s="193"/>
      <c r="D29" s="194"/>
      <c r="E29" s="134"/>
      <c r="F29" s="195"/>
      <c r="G29" s="196"/>
      <c r="H29" s="196"/>
      <c r="I29" s="197"/>
      <c r="J29" s="196"/>
      <c r="K29" s="196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>
      <c r="A30" s="134"/>
      <c r="B30" s="109"/>
      <c r="C30" s="193"/>
      <c r="D30" s="134"/>
      <c r="E30" s="134"/>
      <c r="F30" s="195"/>
      <c r="G30" s="196"/>
      <c r="H30" s="196"/>
      <c r="I30" s="197"/>
      <c r="J30" s="196"/>
      <c r="K30" s="196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>
      <c r="A31" s="134"/>
      <c r="B31" s="109"/>
      <c r="C31" s="193"/>
      <c r="D31" s="134"/>
      <c r="E31" s="134"/>
      <c r="F31" s="195"/>
      <c r="G31" s="196"/>
      <c r="H31" s="196"/>
      <c r="I31" s="197"/>
      <c r="J31" s="196"/>
      <c r="K31" s="196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>
      <c r="A32" s="134"/>
      <c r="B32" s="109"/>
      <c r="C32" s="193"/>
      <c r="D32" s="134"/>
      <c r="E32" s="134"/>
      <c r="F32" s="195"/>
      <c r="G32" s="196"/>
      <c r="H32" s="196"/>
      <c r="I32" s="197"/>
      <c r="J32" s="196"/>
      <c r="K32" s="196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>
      <c r="A33" s="134"/>
      <c r="B33" s="109"/>
      <c r="C33" s="193"/>
      <c r="D33" s="194"/>
      <c r="E33" s="134"/>
      <c r="F33" s="195"/>
      <c r="G33" s="196"/>
      <c r="H33" s="196"/>
      <c r="I33" s="197"/>
      <c r="J33" s="196"/>
      <c r="K33" s="196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>
      <c r="A34" s="134"/>
      <c r="B34" s="198"/>
      <c r="C34" s="193"/>
      <c r="D34" s="134"/>
      <c r="E34" s="134"/>
      <c r="F34" s="195"/>
      <c r="G34" s="196"/>
      <c r="H34" s="196"/>
      <c r="I34" s="197"/>
      <c r="J34" s="196"/>
      <c r="K34" s="196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>
      <c r="A35" s="134"/>
      <c r="B35" s="109"/>
      <c r="C35" s="193"/>
      <c r="D35" s="134"/>
      <c r="E35" s="134"/>
      <c r="F35" s="195"/>
      <c r="G35" s="196"/>
      <c r="H35" s="196"/>
      <c r="I35" s="197"/>
      <c r="J35" s="196"/>
      <c r="K35" s="196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>
      <c r="A36" s="134"/>
      <c r="B36" s="109"/>
      <c r="C36" s="193"/>
      <c r="D36" s="134"/>
      <c r="E36" s="134"/>
      <c r="F36" s="195"/>
      <c r="G36" s="196"/>
      <c r="H36" s="196"/>
      <c r="I36" s="197"/>
      <c r="J36" s="196"/>
      <c r="K36" s="196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>
      <c r="A37" s="134"/>
      <c r="B37" s="109"/>
      <c r="C37" s="193"/>
      <c r="D37" s="134"/>
      <c r="E37" s="134"/>
      <c r="F37" s="195"/>
      <c r="G37" s="196"/>
      <c r="H37" s="196"/>
      <c r="I37" s="197"/>
      <c r="J37" s="196"/>
      <c r="K37" s="196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>
      <c r="A38" s="134"/>
      <c r="B38" s="109"/>
      <c r="C38" s="193"/>
      <c r="D38" s="194"/>
      <c r="E38" s="134"/>
      <c r="F38" s="195"/>
      <c r="G38" s="196"/>
      <c r="H38" s="196"/>
      <c r="I38" s="197"/>
      <c r="J38" s="196"/>
      <c r="K38" s="196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>
      <c r="A39" s="149"/>
      <c r="B39" s="109"/>
      <c r="C39" s="193"/>
      <c r="D39" s="199"/>
      <c r="E39" s="149"/>
      <c r="F39" s="195"/>
      <c r="G39" s="196"/>
      <c r="H39" s="196"/>
      <c r="I39" s="197"/>
      <c r="J39" s="196"/>
      <c r="K39" s="196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</row>
    <row r="40">
      <c r="A40" s="149"/>
      <c r="B40" s="109"/>
      <c r="C40" s="200"/>
      <c r="D40" s="199"/>
      <c r="E40" s="149"/>
      <c r="F40" s="201"/>
      <c r="G40" s="202"/>
      <c r="H40" s="202"/>
      <c r="I40" s="203"/>
      <c r="J40" s="202"/>
      <c r="K40" s="196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</row>
    <row r="41">
      <c r="A41" s="149"/>
      <c r="B41" s="109"/>
      <c r="C41" s="200"/>
      <c r="D41" s="194"/>
      <c r="E41" s="149"/>
      <c r="F41" s="201"/>
      <c r="G41" s="202"/>
      <c r="H41" s="202"/>
      <c r="I41" s="203"/>
      <c r="J41" s="202"/>
      <c r="K41" s="196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</row>
    <row r="42">
      <c r="A42" s="134"/>
      <c r="B42" s="109"/>
      <c r="C42" s="193"/>
      <c r="D42" s="134"/>
      <c r="E42" s="134"/>
      <c r="F42" s="201"/>
      <c r="G42" s="202"/>
      <c r="H42" s="202"/>
      <c r="I42" s="203"/>
      <c r="J42" s="202"/>
      <c r="K42" s="196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>
      <c r="A43" s="134"/>
      <c r="B43" s="109"/>
      <c r="C43" s="193"/>
      <c r="D43" s="134"/>
      <c r="E43" s="134"/>
      <c r="F43" s="201"/>
      <c r="G43" s="202"/>
      <c r="H43" s="202"/>
      <c r="I43" s="203"/>
      <c r="J43" s="202"/>
      <c r="K43" s="196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>
      <c r="A44" s="134"/>
      <c r="B44" s="109"/>
      <c r="C44" s="193"/>
      <c r="D44" s="134"/>
      <c r="E44" s="134"/>
      <c r="F44" s="201"/>
      <c r="G44" s="202"/>
      <c r="H44" s="202"/>
      <c r="I44" s="203"/>
      <c r="J44" s="202"/>
      <c r="K44" s="196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>
      <c r="A45" s="134"/>
      <c r="B45" s="198"/>
      <c r="C45" s="193"/>
      <c r="D45" s="134"/>
      <c r="E45" s="134"/>
      <c r="F45" s="201"/>
      <c r="G45" s="202"/>
      <c r="H45" s="202"/>
      <c r="I45" s="203"/>
      <c r="J45" s="202"/>
      <c r="K45" s="196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>
      <c r="A46" s="134"/>
      <c r="B46" s="198"/>
      <c r="C46" s="193"/>
      <c r="D46" s="134"/>
      <c r="E46" s="134"/>
      <c r="F46" s="201"/>
      <c r="G46" s="202"/>
      <c r="H46" s="202"/>
      <c r="I46" s="203"/>
      <c r="J46" s="202"/>
      <c r="K46" s="196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>
      <c r="A47" s="134"/>
      <c r="B47" s="198"/>
      <c r="C47" s="193"/>
      <c r="D47" s="134"/>
      <c r="E47" s="134"/>
      <c r="F47" s="201"/>
      <c r="G47" s="202"/>
      <c r="H47" s="202"/>
      <c r="I47" s="203"/>
      <c r="J47" s="202"/>
      <c r="K47" s="196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>
      <c r="A48" s="134"/>
      <c r="B48" s="109"/>
      <c r="C48" s="193"/>
      <c r="D48" s="193"/>
      <c r="E48" s="134"/>
      <c r="F48" s="195"/>
      <c r="G48" s="196"/>
      <c r="H48" s="196"/>
      <c r="I48" s="134"/>
      <c r="J48" s="196"/>
      <c r="K48" s="196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>
      <c r="A49" s="134"/>
      <c r="B49" s="109"/>
      <c r="C49" s="193"/>
      <c r="D49" s="134"/>
      <c r="E49" s="134"/>
      <c r="F49" s="195"/>
      <c r="G49" s="196"/>
      <c r="H49" s="196"/>
      <c r="I49" s="197"/>
      <c r="J49" s="196"/>
      <c r="K49" s="196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>
      <c r="C50" s="204"/>
    </row>
    <row r="51">
      <c r="C51" s="204"/>
    </row>
    <row r="52">
      <c r="C52" s="204"/>
    </row>
    <row r="53">
      <c r="C53" s="204"/>
    </row>
    <row r="54">
      <c r="C54" s="204"/>
    </row>
    <row r="55">
      <c r="C55" s="204"/>
    </row>
    <row r="56">
      <c r="C56" s="204"/>
    </row>
    <row r="57">
      <c r="C57" s="204"/>
    </row>
    <row r="58">
      <c r="C58" s="204"/>
    </row>
    <row r="59">
      <c r="C59" s="204"/>
    </row>
    <row r="60">
      <c r="C60" s="204"/>
    </row>
    <row r="61">
      <c r="C61" s="204"/>
    </row>
    <row r="62">
      <c r="C62" s="204"/>
    </row>
    <row r="63">
      <c r="C63" s="204"/>
    </row>
    <row r="64">
      <c r="C64" s="204"/>
    </row>
    <row r="65">
      <c r="C65" s="204"/>
    </row>
    <row r="66">
      <c r="C66" s="204"/>
    </row>
    <row r="67">
      <c r="C67" s="204"/>
    </row>
    <row r="68">
      <c r="C68" s="204"/>
    </row>
    <row r="69">
      <c r="C69" s="204"/>
    </row>
    <row r="70">
      <c r="C70" s="204"/>
    </row>
    <row r="71">
      <c r="C71" s="204"/>
    </row>
    <row r="72">
      <c r="C72" s="204"/>
    </row>
    <row r="73">
      <c r="C73" s="204"/>
    </row>
    <row r="74">
      <c r="C74" s="204"/>
    </row>
    <row r="75">
      <c r="C75" s="204"/>
    </row>
    <row r="76">
      <c r="C76" s="204"/>
    </row>
    <row r="77">
      <c r="C77" s="204"/>
    </row>
    <row r="78">
      <c r="C78" s="204"/>
    </row>
    <row r="79">
      <c r="C79" s="204"/>
    </row>
    <row r="80">
      <c r="C80" s="204"/>
    </row>
    <row r="81">
      <c r="C81" s="204"/>
    </row>
    <row r="82">
      <c r="C82" s="204"/>
    </row>
    <row r="83">
      <c r="C83" s="204"/>
    </row>
    <row r="84">
      <c r="C84" s="204"/>
    </row>
    <row r="85">
      <c r="C85" s="204"/>
    </row>
    <row r="86">
      <c r="C86" s="204"/>
    </row>
    <row r="87">
      <c r="C87" s="204"/>
    </row>
    <row r="88">
      <c r="C88" s="204"/>
    </row>
    <row r="89">
      <c r="C89" s="204"/>
    </row>
    <row r="90">
      <c r="C90" s="204"/>
    </row>
    <row r="91">
      <c r="C91" s="204"/>
    </row>
    <row r="92">
      <c r="C92" s="204"/>
    </row>
    <row r="93">
      <c r="C93" s="204"/>
    </row>
    <row r="94">
      <c r="C94" s="204"/>
    </row>
    <row r="95">
      <c r="C95" s="204"/>
    </row>
    <row r="96">
      <c r="C96" s="204"/>
    </row>
    <row r="97">
      <c r="C97" s="204"/>
    </row>
    <row r="98">
      <c r="C98" s="204"/>
    </row>
    <row r="99">
      <c r="C99" s="204"/>
    </row>
    <row r="100">
      <c r="C100" s="204"/>
    </row>
    <row r="101">
      <c r="C101" s="204"/>
    </row>
    <row r="102">
      <c r="C102" s="204"/>
    </row>
    <row r="103">
      <c r="C103" s="204"/>
    </row>
    <row r="104">
      <c r="C104" s="204"/>
    </row>
    <row r="105">
      <c r="C105" s="204"/>
    </row>
    <row r="106">
      <c r="C106" s="204"/>
    </row>
    <row r="107">
      <c r="C107" s="204"/>
    </row>
    <row r="108">
      <c r="C108" s="204"/>
    </row>
    <row r="109">
      <c r="C109" s="204"/>
    </row>
    <row r="110">
      <c r="C110" s="204"/>
    </row>
    <row r="111">
      <c r="C111" s="204"/>
    </row>
    <row r="112">
      <c r="C112" s="204"/>
    </row>
    <row r="113">
      <c r="C113" s="204"/>
    </row>
    <row r="114">
      <c r="C114" s="204"/>
    </row>
    <row r="115">
      <c r="C115" s="204"/>
    </row>
    <row r="116">
      <c r="C116" s="204"/>
    </row>
    <row r="117">
      <c r="C117" s="204"/>
    </row>
    <row r="118">
      <c r="C118" s="204"/>
    </row>
    <row r="119">
      <c r="C119" s="204"/>
    </row>
    <row r="120">
      <c r="C120" s="204"/>
    </row>
    <row r="121">
      <c r="C121" s="204"/>
    </row>
    <row r="122">
      <c r="C122" s="204"/>
    </row>
    <row r="123">
      <c r="C123" s="204"/>
    </row>
    <row r="124">
      <c r="C124" s="204"/>
    </row>
    <row r="125">
      <c r="C125" s="204"/>
    </row>
    <row r="126">
      <c r="C126" s="204"/>
    </row>
    <row r="127">
      <c r="C127" s="204"/>
    </row>
    <row r="128">
      <c r="C128" s="204"/>
    </row>
    <row r="129">
      <c r="C129" s="204"/>
    </row>
    <row r="130">
      <c r="C130" s="204"/>
    </row>
    <row r="131">
      <c r="C131" s="204"/>
    </row>
    <row r="132">
      <c r="C132" s="204"/>
    </row>
    <row r="133">
      <c r="C133" s="204"/>
    </row>
    <row r="134">
      <c r="C134" s="204"/>
    </row>
    <row r="135">
      <c r="C135" s="204"/>
    </row>
    <row r="136">
      <c r="C136" s="204"/>
    </row>
    <row r="137">
      <c r="C137" s="204"/>
    </row>
    <row r="138">
      <c r="C138" s="204"/>
    </row>
    <row r="139">
      <c r="C139" s="204"/>
    </row>
    <row r="140">
      <c r="C140" s="204"/>
    </row>
    <row r="141">
      <c r="C141" s="204"/>
    </row>
    <row r="142">
      <c r="C142" s="204"/>
    </row>
    <row r="143">
      <c r="C143" s="204"/>
    </row>
    <row r="144">
      <c r="C144" s="204"/>
    </row>
    <row r="145">
      <c r="C145" s="204"/>
    </row>
    <row r="146">
      <c r="C146" s="204"/>
    </row>
    <row r="147">
      <c r="C147" s="204"/>
    </row>
    <row r="148">
      <c r="C148" s="204"/>
    </row>
    <row r="149">
      <c r="C149" s="204"/>
    </row>
    <row r="150">
      <c r="C150" s="204"/>
    </row>
    <row r="151">
      <c r="C151" s="204"/>
    </row>
    <row r="152">
      <c r="C152" s="204"/>
    </row>
    <row r="153">
      <c r="C153" s="204"/>
    </row>
    <row r="154">
      <c r="C154" s="204"/>
    </row>
    <row r="155">
      <c r="C155" s="204"/>
    </row>
    <row r="156">
      <c r="C156" s="204"/>
    </row>
    <row r="157">
      <c r="C157" s="204"/>
    </row>
    <row r="158">
      <c r="C158" s="204"/>
    </row>
    <row r="159">
      <c r="C159" s="204"/>
    </row>
    <row r="160">
      <c r="C160" s="204"/>
    </row>
    <row r="161">
      <c r="C161" s="204"/>
    </row>
    <row r="162">
      <c r="C162" s="204"/>
    </row>
    <row r="163">
      <c r="C163" s="204"/>
    </row>
    <row r="164">
      <c r="C164" s="204"/>
    </row>
    <row r="165">
      <c r="C165" s="204"/>
    </row>
    <row r="166">
      <c r="C166" s="204"/>
    </row>
    <row r="167">
      <c r="C167" s="204"/>
    </row>
    <row r="168">
      <c r="C168" s="204"/>
    </row>
    <row r="169">
      <c r="C169" s="204"/>
    </row>
    <row r="170">
      <c r="C170" s="204"/>
    </row>
    <row r="171">
      <c r="C171" s="204"/>
    </row>
    <row r="172">
      <c r="C172" s="204"/>
    </row>
    <row r="173">
      <c r="C173" s="204"/>
    </row>
    <row r="174">
      <c r="C174" s="204"/>
    </row>
    <row r="175">
      <c r="C175" s="204"/>
    </row>
    <row r="176">
      <c r="C176" s="204"/>
    </row>
    <row r="177">
      <c r="C177" s="204"/>
    </row>
    <row r="178">
      <c r="C178" s="204"/>
    </row>
    <row r="179">
      <c r="C179" s="204"/>
    </row>
    <row r="180">
      <c r="C180" s="204"/>
    </row>
    <row r="181">
      <c r="C181" s="204"/>
    </row>
    <row r="182">
      <c r="C182" s="204"/>
    </row>
    <row r="183">
      <c r="C183" s="204"/>
    </row>
    <row r="184">
      <c r="C184" s="204"/>
    </row>
    <row r="185">
      <c r="C185" s="204"/>
    </row>
    <row r="186">
      <c r="C186" s="204"/>
    </row>
    <row r="187">
      <c r="C187" s="204"/>
    </row>
    <row r="188">
      <c r="C188" s="204"/>
    </row>
    <row r="189">
      <c r="C189" s="204"/>
    </row>
    <row r="190">
      <c r="C190" s="204"/>
    </row>
    <row r="191">
      <c r="C191" s="204"/>
    </row>
    <row r="192">
      <c r="C192" s="204"/>
    </row>
    <row r="193">
      <c r="C193" s="204"/>
    </row>
    <row r="194">
      <c r="C194" s="204"/>
    </row>
    <row r="195">
      <c r="C195" s="204"/>
    </row>
    <row r="196">
      <c r="C196" s="204"/>
    </row>
    <row r="197">
      <c r="C197" s="204"/>
    </row>
    <row r="198">
      <c r="C198" s="204"/>
    </row>
    <row r="199">
      <c r="C199" s="204"/>
    </row>
    <row r="200">
      <c r="C200" s="204"/>
    </row>
    <row r="201">
      <c r="C201" s="204"/>
    </row>
    <row r="202">
      <c r="C202" s="204"/>
    </row>
    <row r="203">
      <c r="C203" s="204"/>
    </row>
    <row r="204">
      <c r="C204" s="204"/>
    </row>
    <row r="205">
      <c r="C205" s="204"/>
    </row>
    <row r="206">
      <c r="C206" s="204"/>
    </row>
    <row r="207">
      <c r="C207" s="204"/>
    </row>
    <row r="208">
      <c r="C208" s="204"/>
    </row>
    <row r="209">
      <c r="C209" s="204"/>
    </row>
    <row r="210">
      <c r="C210" s="204"/>
    </row>
    <row r="211">
      <c r="C211" s="204"/>
    </row>
    <row r="212">
      <c r="C212" s="204"/>
    </row>
    <row r="213">
      <c r="C213" s="204"/>
    </row>
    <row r="214">
      <c r="C214" s="204"/>
    </row>
    <row r="215">
      <c r="C215" s="204"/>
    </row>
    <row r="216">
      <c r="C216" s="204"/>
    </row>
    <row r="217">
      <c r="C217" s="204"/>
    </row>
    <row r="218">
      <c r="C218" s="204"/>
    </row>
    <row r="219">
      <c r="C219" s="204"/>
    </row>
    <row r="220">
      <c r="C220" s="204"/>
    </row>
    <row r="221">
      <c r="C221" s="204"/>
    </row>
    <row r="222">
      <c r="C222" s="204"/>
    </row>
    <row r="223">
      <c r="C223" s="204"/>
    </row>
    <row r="224">
      <c r="C224" s="204"/>
    </row>
    <row r="225">
      <c r="C225" s="204"/>
    </row>
    <row r="226">
      <c r="C226" s="204"/>
    </row>
    <row r="227">
      <c r="C227" s="204"/>
    </row>
    <row r="228">
      <c r="C228" s="204"/>
    </row>
    <row r="229">
      <c r="C229" s="204"/>
    </row>
    <row r="230">
      <c r="C230" s="204"/>
    </row>
    <row r="231">
      <c r="C231" s="204"/>
    </row>
    <row r="232">
      <c r="C232" s="204"/>
    </row>
    <row r="233">
      <c r="C233" s="204"/>
    </row>
    <row r="234">
      <c r="C234" s="204"/>
    </row>
    <row r="235">
      <c r="C235" s="204"/>
    </row>
    <row r="236">
      <c r="C236" s="204"/>
    </row>
    <row r="237">
      <c r="C237" s="204"/>
    </row>
    <row r="238">
      <c r="C238" s="204"/>
    </row>
    <row r="239">
      <c r="C239" s="204"/>
    </row>
    <row r="240">
      <c r="C240" s="204"/>
    </row>
    <row r="241">
      <c r="C241" s="204"/>
    </row>
    <row r="242">
      <c r="C242" s="204"/>
    </row>
    <row r="243">
      <c r="C243" s="204"/>
    </row>
    <row r="244">
      <c r="C244" s="204"/>
    </row>
    <row r="245">
      <c r="C245" s="204"/>
    </row>
    <row r="246">
      <c r="C246" s="204"/>
    </row>
    <row r="247">
      <c r="C247" s="204"/>
    </row>
    <row r="248">
      <c r="C248" s="204"/>
    </row>
    <row r="249">
      <c r="C249" s="204"/>
    </row>
    <row r="250">
      <c r="C250" s="204"/>
    </row>
    <row r="251">
      <c r="C251" s="204"/>
    </row>
    <row r="252">
      <c r="C252" s="204"/>
    </row>
    <row r="253">
      <c r="C253" s="204"/>
    </row>
    <row r="254">
      <c r="C254" s="204"/>
    </row>
    <row r="255">
      <c r="C255" s="204"/>
    </row>
    <row r="256">
      <c r="C256" s="204"/>
    </row>
    <row r="257">
      <c r="C257" s="204"/>
    </row>
    <row r="258">
      <c r="C258" s="204"/>
    </row>
    <row r="259">
      <c r="C259" s="204"/>
    </row>
    <row r="260">
      <c r="C260" s="204"/>
    </row>
    <row r="261">
      <c r="C261" s="204"/>
    </row>
    <row r="262">
      <c r="C262" s="204"/>
    </row>
    <row r="263">
      <c r="C263" s="204"/>
    </row>
    <row r="264">
      <c r="C264" s="204"/>
    </row>
    <row r="265">
      <c r="C265" s="204"/>
    </row>
    <row r="266">
      <c r="C266" s="204"/>
    </row>
    <row r="267">
      <c r="C267" s="204"/>
    </row>
    <row r="268">
      <c r="C268" s="204"/>
    </row>
    <row r="269">
      <c r="C269" s="204"/>
    </row>
    <row r="270">
      <c r="C270" s="204"/>
    </row>
    <row r="271">
      <c r="C271" s="204"/>
    </row>
    <row r="272">
      <c r="C272" s="204"/>
    </row>
    <row r="273">
      <c r="C273" s="204"/>
    </row>
    <row r="274">
      <c r="C274" s="204"/>
    </row>
    <row r="275">
      <c r="C275" s="204"/>
    </row>
    <row r="276">
      <c r="C276" s="204"/>
    </row>
    <row r="277">
      <c r="C277" s="204"/>
    </row>
    <row r="278">
      <c r="C278" s="204"/>
    </row>
    <row r="279">
      <c r="C279" s="204"/>
    </row>
    <row r="280">
      <c r="C280" s="204"/>
    </row>
    <row r="281">
      <c r="C281" s="204"/>
    </row>
    <row r="282">
      <c r="C282" s="204"/>
    </row>
    <row r="283">
      <c r="C283" s="204"/>
    </row>
    <row r="284">
      <c r="C284" s="204"/>
    </row>
    <row r="285">
      <c r="C285" s="204"/>
    </row>
    <row r="286">
      <c r="C286" s="204"/>
    </row>
    <row r="287">
      <c r="C287" s="204"/>
    </row>
    <row r="288">
      <c r="C288" s="204"/>
    </row>
    <row r="289">
      <c r="C289" s="204"/>
    </row>
    <row r="290">
      <c r="C290" s="204"/>
    </row>
    <row r="291">
      <c r="C291" s="204"/>
    </row>
    <row r="292">
      <c r="C292" s="204"/>
    </row>
    <row r="293">
      <c r="C293" s="204"/>
    </row>
    <row r="294">
      <c r="C294" s="204"/>
    </row>
    <row r="295">
      <c r="C295" s="204"/>
    </row>
    <row r="296">
      <c r="C296" s="204"/>
    </row>
    <row r="297">
      <c r="C297" s="204"/>
    </row>
    <row r="298">
      <c r="C298" s="204"/>
    </row>
    <row r="299">
      <c r="C299" s="204"/>
    </row>
    <row r="300">
      <c r="C300" s="204"/>
    </row>
    <row r="301">
      <c r="C301" s="204"/>
    </row>
    <row r="302">
      <c r="C302" s="204"/>
    </row>
    <row r="303">
      <c r="C303" s="204"/>
    </row>
    <row r="304">
      <c r="C304" s="204"/>
    </row>
    <row r="305">
      <c r="C305" s="204"/>
    </row>
    <row r="306">
      <c r="C306" s="204"/>
    </row>
    <row r="307">
      <c r="C307" s="204"/>
    </row>
    <row r="308">
      <c r="C308" s="204"/>
    </row>
    <row r="309">
      <c r="C309" s="204"/>
    </row>
    <row r="310">
      <c r="C310" s="204"/>
    </row>
    <row r="311">
      <c r="C311" s="204"/>
    </row>
    <row r="312">
      <c r="C312" s="204"/>
    </row>
    <row r="313">
      <c r="C313" s="204"/>
    </row>
    <row r="314">
      <c r="C314" s="204"/>
    </row>
    <row r="315">
      <c r="C315" s="204"/>
    </row>
    <row r="316">
      <c r="C316" s="204"/>
    </row>
    <row r="317">
      <c r="C317" s="204"/>
    </row>
    <row r="318">
      <c r="C318" s="204"/>
    </row>
    <row r="319">
      <c r="C319" s="204"/>
    </row>
    <row r="320">
      <c r="C320" s="204"/>
    </row>
    <row r="321">
      <c r="C321" s="204"/>
    </row>
    <row r="322">
      <c r="C322" s="204"/>
    </row>
    <row r="323">
      <c r="C323" s="204"/>
    </row>
    <row r="324">
      <c r="C324" s="204"/>
    </row>
    <row r="325">
      <c r="C325" s="204"/>
    </row>
    <row r="326">
      <c r="C326" s="204"/>
    </row>
    <row r="327">
      <c r="C327" s="204"/>
    </row>
    <row r="328">
      <c r="C328" s="204"/>
    </row>
    <row r="329">
      <c r="C329" s="204"/>
    </row>
    <row r="330">
      <c r="C330" s="204"/>
    </row>
    <row r="331">
      <c r="C331" s="204"/>
    </row>
    <row r="332">
      <c r="C332" s="204"/>
    </row>
    <row r="333">
      <c r="C333" s="204"/>
    </row>
    <row r="334">
      <c r="C334" s="204"/>
    </row>
    <row r="335">
      <c r="C335" s="204"/>
    </row>
    <row r="336">
      <c r="C336" s="204"/>
    </row>
    <row r="337">
      <c r="C337" s="204"/>
    </row>
    <row r="338">
      <c r="C338" s="204"/>
    </row>
    <row r="339">
      <c r="C339" s="204"/>
    </row>
    <row r="340">
      <c r="C340" s="204"/>
    </row>
    <row r="341">
      <c r="C341" s="204"/>
    </row>
    <row r="342">
      <c r="C342" s="204"/>
    </row>
    <row r="343">
      <c r="C343" s="204"/>
    </row>
    <row r="344">
      <c r="C344" s="204"/>
    </row>
    <row r="345">
      <c r="C345" s="204"/>
    </row>
    <row r="346">
      <c r="C346" s="204"/>
    </row>
    <row r="347">
      <c r="C347" s="204"/>
    </row>
    <row r="348">
      <c r="C348" s="204"/>
    </row>
    <row r="349">
      <c r="C349" s="204"/>
    </row>
    <row r="350">
      <c r="C350" s="204"/>
    </row>
    <row r="351">
      <c r="C351" s="204"/>
    </row>
    <row r="352">
      <c r="C352" s="204"/>
    </row>
    <row r="353">
      <c r="C353" s="204"/>
    </row>
    <row r="354">
      <c r="C354" s="204"/>
    </row>
    <row r="355">
      <c r="C355" s="204"/>
    </row>
    <row r="356">
      <c r="C356" s="204"/>
    </row>
    <row r="357">
      <c r="C357" s="204"/>
    </row>
    <row r="358">
      <c r="C358" s="204"/>
    </row>
    <row r="359">
      <c r="C359" s="204"/>
    </row>
    <row r="360">
      <c r="C360" s="204"/>
    </row>
    <row r="361">
      <c r="C361" s="204"/>
    </row>
    <row r="362">
      <c r="C362" s="204"/>
    </row>
    <row r="363">
      <c r="C363" s="204"/>
    </row>
    <row r="364">
      <c r="C364" s="204"/>
    </row>
    <row r="365">
      <c r="C365" s="204"/>
    </row>
    <row r="366">
      <c r="C366" s="204"/>
    </row>
    <row r="367">
      <c r="C367" s="204"/>
    </row>
    <row r="368">
      <c r="C368" s="204"/>
    </row>
    <row r="369">
      <c r="C369" s="204"/>
    </row>
    <row r="370">
      <c r="C370" s="204"/>
    </row>
    <row r="371">
      <c r="C371" s="204"/>
    </row>
    <row r="372">
      <c r="C372" s="204"/>
    </row>
    <row r="373">
      <c r="C373" s="204"/>
    </row>
    <row r="374">
      <c r="C374" s="204"/>
    </row>
    <row r="375">
      <c r="C375" s="204"/>
    </row>
    <row r="376">
      <c r="C376" s="204"/>
    </row>
    <row r="377">
      <c r="C377" s="204"/>
    </row>
    <row r="378">
      <c r="C378" s="204"/>
    </row>
    <row r="379">
      <c r="C379" s="204"/>
    </row>
    <row r="380">
      <c r="C380" s="204"/>
    </row>
    <row r="381">
      <c r="C381" s="204"/>
    </row>
    <row r="382">
      <c r="C382" s="204"/>
    </row>
    <row r="383">
      <c r="C383" s="204"/>
    </row>
    <row r="384">
      <c r="C384" s="204"/>
    </row>
    <row r="385">
      <c r="C385" s="204"/>
    </row>
    <row r="386">
      <c r="C386" s="204"/>
    </row>
    <row r="387">
      <c r="C387" s="204"/>
    </row>
    <row r="388">
      <c r="C388" s="204"/>
    </row>
    <row r="389">
      <c r="C389" s="204"/>
    </row>
    <row r="390">
      <c r="C390" s="204"/>
    </row>
    <row r="391">
      <c r="C391" s="204"/>
    </row>
    <row r="392">
      <c r="C392" s="204"/>
    </row>
    <row r="393">
      <c r="C393" s="204"/>
    </row>
    <row r="394">
      <c r="C394" s="204"/>
    </row>
    <row r="395">
      <c r="C395" s="204"/>
    </row>
    <row r="396">
      <c r="C396" s="204"/>
    </row>
    <row r="397">
      <c r="C397" s="204"/>
    </row>
    <row r="398">
      <c r="C398" s="204"/>
    </row>
    <row r="399">
      <c r="C399" s="204"/>
    </row>
    <row r="400">
      <c r="C400" s="204"/>
    </row>
    <row r="401">
      <c r="C401" s="204"/>
    </row>
    <row r="402">
      <c r="C402" s="204"/>
    </row>
    <row r="403">
      <c r="C403" s="204"/>
    </row>
    <row r="404">
      <c r="C404" s="204"/>
    </row>
    <row r="405">
      <c r="C405" s="204"/>
    </row>
    <row r="406">
      <c r="C406" s="204"/>
    </row>
    <row r="407">
      <c r="C407" s="204"/>
    </row>
    <row r="408">
      <c r="C408" s="204"/>
    </row>
    <row r="409">
      <c r="C409" s="204"/>
    </row>
    <row r="410">
      <c r="C410" s="204"/>
    </row>
    <row r="411">
      <c r="C411" s="204"/>
    </row>
    <row r="412">
      <c r="C412" s="204"/>
    </row>
    <row r="413">
      <c r="C413" s="204"/>
    </row>
    <row r="414">
      <c r="C414" s="204"/>
    </row>
    <row r="415">
      <c r="C415" s="204"/>
    </row>
    <row r="416">
      <c r="C416" s="204"/>
    </row>
    <row r="417">
      <c r="C417" s="204"/>
    </row>
    <row r="418">
      <c r="C418" s="204"/>
    </row>
    <row r="419">
      <c r="C419" s="204"/>
    </row>
    <row r="420">
      <c r="C420" s="204"/>
    </row>
    <row r="421">
      <c r="C421" s="204"/>
    </row>
    <row r="422">
      <c r="C422" s="204"/>
    </row>
    <row r="423">
      <c r="C423" s="204"/>
    </row>
    <row r="424">
      <c r="C424" s="204"/>
    </row>
    <row r="425">
      <c r="C425" s="204"/>
    </row>
    <row r="426">
      <c r="C426" s="204"/>
    </row>
    <row r="427">
      <c r="C427" s="204"/>
    </row>
    <row r="428">
      <c r="C428" s="204"/>
    </row>
    <row r="429">
      <c r="C429" s="204"/>
    </row>
    <row r="430">
      <c r="C430" s="204"/>
    </row>
    <row r="431">
      <c r="C431" s="204"/>
    </row>
    <row r="432">
      <c r="C432" s="204"/>
    </row>
    <row r="433">
      <c r="C433" s="204"/>
    </row>
    <row r="434">
      <c r="C434" s="204"/>
    </row>
    <row r="435">
      <c r="C435" s="204"/>
    </row>
    <row r="436">
      <c r="C436" s="204"/>
    </row>
    <row r="437">
      <c r="C437" s="204"/>
    </row>
    <row r="438">
      <c r="C438" s="204"/>
    </row>
    <row r="439">
      <c r="C439" s="204"/>
    </row>
    <row r="440">
      <c r="C440" s="204"/>
    </row>
    <row r="441">
      <c r="C441" s="204"/>
    </row>
    <row r="442">
      <c r="C442" s="204"/>
    </row>
    <row r="443">
      <c r="C443" s="204"/>
    </row>
    <row r="444">
      <c r="C444" s="204"/>
    </row>
    <row r="445">
      <c r="C445" s="204"/>
    </row>
    <row r="446">
      <c r="C446" s="204"/>
    </row>
    <row r="447">
      <c r="C447" s="204"/>
    </row>
    <row r="448">
      <c r="C448" s="204"/>
    </row>
    <row r="449">
      <c r="C449" s="204"/>
    </row>
    <row r="450">
      <c r="C450" s="204"/>
    </row>
    <row r="451">
      <c r="C451" s="204"/>
    </row>
    <row r="452">
      <c r="C452" s="204"/>
    </row>
    <row r="453">
      <c r="C453" s="204"/>
    </row>
    <row r="454">
      <c r="C454" s="204"/>
    </row>
    <row r="455">
      <c r="C455" s="204"/>
    </row>
    <row r="456">
      <c r="C456" s="204"/>
    </row>
    <row r="457">
      <c r="C457" s="204"/>
    </row>
    <row r="458">
      <c r="C458" s="204"/>
    </row>
    <row r="459">
      <c r="C459" s="204"/>
    </row>
    <row r="460">
      <c r="C460" s="204"/>
    </row>
    <row r="461">
      <c r="C461" s="204"/>
    </row>
    <row r="462">
      <c r="C462" s="204"/>
    </row>
    <row r="463">
      <c r="C463" s="204"/>
    </row>
    <row r="464">
      <c r="C464" s="204"/>
    </row>
    <row r="465">
      <c r="C465" s="204"/>
    </row>
    <row r="466">
      <c r="C466" s="204"/>
    </row>
    <row r="467">
      <c r="C467" s="204"/>
    </row>
    <row r="468">
      <c r="C468" s="204"/>
    </row>
    <row r="469">
      <c r="C469" s="204"/>
    </row>
    <row r="470">
      <c r="C470" s="204"/>
    </row>
    <row r="471">
      <c r="C471" s="204"/>
    </row>
    <row r="472">
      <c r="C472" s="204"/>
    </row>
    <row r="473">
      <c r="C473" s="204"/>
    </row>
    <row r="474">
      <c r="C474" s="204"/>
    </row>
    <row r="475">
      <c r="C475" s="204"/>
    </row>
    <row r="476">
      <c r="C476" s="204"/>
    </row>
    <row r="477">
      <c r="C477" s="204"/>
    </row>
    <row r="478">
      <c r="C478" s="204"/>
    </row>
    <row r="479">
      <c r="C479" s="204"/>
    </row>
    <row r="480">
      <c r="C480" s="204"/>
    </row>
    <row r="481">
      <c r="C481" s="204"/>
    </row>
    <row r="482">
      <c r="C482" s="204"/>
    </row>
    <row r="483">
      <c r="C483" s="204"/>
    </row>
    <row r="484">
      <c r="C484" s="204"/>
    </row>
    <row r="485">
      <c r="C485" s="204"/>
    </row>
    <row r="486">
      <c r="C486" s="204"/>
    </row>
    <row r="487">
      <c r="C487" s="204"/>
    </row>
    <row r="488">
      <c r="C488" s="204"/>
    </row>
    <row r="489">
      <c r="C489" s="204"/>
    </row>
    <row r="490">
      <c r="C490" s="204"/>
    </row>
    <row r="491">
      <c r="C491" s="204"/>
    </row>
    <row r="492">
      <c r="C492" s="204"/>
    </row>
    <row r="493">
      <c r="C493" s="204"/>
    </row>
    <row r="494">
      <c r="C494" s="204"/>
    </row>
    <row r="495">
      <c r="C495" s="204"/>
    </row>
    <row r="496">
      <c r="C496" s="204"/>
    </row>
    <row r="497">
      <c r="C497" s="204"/>
    </row>
    <row r="498">
      <c r="C498" s="204"/>
    </row>
    <row r="499">
      <c r="C499" s="204"/>
    </row>
    <row r="500">
      <c r="C500" s="204"/>
    </row>
    <row r="501">
      <c r="C501" s="204"/>
    </row>
    <row r="502">
      <c r="C502" s="204"/>
    </row>
    <row r="503">
      <c r="C503" s="204"/>
    </row>
    <row r="504">
      <c r="C504" s="204"/>
    </row>
    <row r="505">
      <c r="C505" s="204"/>
    </row>
    <row r="506">
      <c r="C506" s="204"/>
    </row>
    <row r="507">
      <c r="C507" s="204"/>
    </row>
    <row r="508">
      <c r="C508" s="204"/>
    </row>
    <row r="509">
      <c r="C509" s="204"/>
    </row>
    <row r="510">
      <c r="C510" s="204"/>
    </row>
    <row r="511">
      <c r="C511" s="204"/>
    </row>
    <row r="512">
      <c r="C512" s="204"/>
    </row>
    <row r="513">
      <c r="C513" s="204"/>
    </row>
    <row r="514">
      <c r="C514" s="204"/>
    </row>
    <row r="515">
      <c r="C515" s="204"/>
    </row>
    <row r="516">
      <c r="C516" s="204"/>
    </row>
    <row r="517">
      <c r="C517" s="204"/>
    </row>
    <row r="518">
      <c r="C518" s="204"/>
    </row>
    <row r="519">
      <c r="C519" s="204"/>
    </row>
    <row r="520">
      <c r="C520" s="204"/>
    </row>
    <row r="521">
      <c r="C521" s="204"/>
    </row>
    <row r="522">
      <c r="C522" s="204"/>
    </row>
    <row r="523">
      <c r="C523" s="204"/>
    </row>
    <row r="524">
      <c r="C524" s="204"/>
    </row>
    <row r="525">
      <c r="C525" s="204"/>
    </row>
    <row r="526">
      <c r="C526" s="204"/>
    </row>
    <row r="527">
      <c r="C527" s="204"/>
    </row>
    <row r="528">
      <c r="C528" s="204"/>
    </row>
    <row r="529">
      <c r="C529" s="204"/>
    </row>
    <row r="530">
      <c r="C530" s="204"/>
    </row>
    <row r="531">
      <c r="C531" s="204"/>
    </row>
    <row r="532">
      <c r="C532" s="204"/>
    </row>
    <row r="533">
      <c r="C533" s="204"/>
    </row>
    <row r="534">
      <c r="C534" s="204"/>
    </row>
    <row r="535">
      <c r="C535" s="204"/>
    </row>
    <row r="536">
      <c r="C536" s="204"/>
    </row>
    <row r="537">
      <c r="C537" s="204"/>
    </row>
    <row r="538">
      <c r="C538" s="204"/>
    </row>
    <row r="539">
      <c r="C539" s="204"/>
    </row>
    <row r="540">
      <c r="C540" s="204"/>
    </row>
    <row r="541">
      <c r="C541" s="204"/>
    </row>
    <row r="542">
      <c r="C542" s="204"/>
    </row>
    <row r="543">
      <c r="C543" s="204"/>
    </row>
    <row r="544">
      <c r="C544" s="204"/>
    </row>
    <row r="545">
      <c r="C545" s="204"/>
    </row>
    <row r="546">
      <c r="C546" s="204"/>
    </row>
    <row r="547">
      <c r="C547" s="204"/>
    </row>
    <row r="548">
      <c r="C548" s="204"/>
    </row>
    <row r="549">
      <c r="C549" s="204"/>
    </row>
    <row r="550">
      <c r="C550" s="204"/>
    </row>
    <row r="551">
      <c r="C551" s="204"/>
    </row>
    <row r="552">
      <c r="C552" s="204"/>
    </row>
    <row r="553">
      <c r="C553" s="204"/>
    </row>
    <row r="554">
      <c r="C554" s="204"/>
    </row>
    <row r="555">
      <c r="C555" s="204"/>
    </row>
    <row r="556">
      <c r="C556" s="204"/>
    </row>
    <row r="557">
      <c r="C557" s="204"/>
    </row>
    <row r="558">
      <c r="C558" s="204"/>
    </row>
    <row r="559">
      <c r="C559" s="204"/>
    </row>
    <row r="560">
      <c r="C560" s="204"/>
    </row>
    <row r="561">
      <c r="C561" s="204"/>
    </row>
    <row r="562">
      <c r="C562" s="204"/>
    </row>
    <row r="563">
      <c r="C563" s="204"/>
    </row>
    <row r="564">
      <c r="C564" s="204"/>
    </row>
    <row r="565">
      <c r="C565" s="204"/>
    </row>
    <row r="566">
      <c r="C566" s="204"/>
    </row>
    <row r="567">
      <c r="C567" s="204"/>
    </row>
    <row r="568">
      <c r="C568" s="204"/>
    </row>
    <row r="569">
      <c r="C569" s="204"/>
    </row>
    <row r="570">
      <c r="C570" s="204"/>
    </row>
    <row r="571">
      <c r="C571" s="204"/>
    </row>
    <row r="572">
      <c r="C572" s="204"/>
    </row>
    <row r="573">
      <c r="C573" s="204"/>
    </row>
    <row r="574">
      <c r="C574" s="204"/>
    </row>
    <row r="575">
      <c r="C575" s="204"/>
    </row>
    <row r="576">
      <c r="C576" s="204"/>
    </row>
    <row r="577">
      <c r="C577" s="204"/>
    </row>
    <row r="578">
      <c r="C578" s="204"/>
    </row>
    <row r="579">
      <c r="C579" s="204"/>
    </row>
    <row r="580">
      <c r="C580" s="204"/>
    </row>
    <row r="581">
      <c r="C581" s="204"/>
    </row>
    <row r="582">
      <c r="C582" s="204"/>
    </row>
    <row r="583">
      <c r="C583" s="204"/>
    </row>
    <row r="584">
      <c r="C584" s="204"/>
    </row>
    <row r="585">
      <c r="C585" s="204"/>
    </row>
    <row r="586">
      <c r="C586" s="204"/>
    </row>
    <row r="587">
      <c r="C587" s="204"/>
    </row>
    <row r="588">
      <c r="C588" s="204"/>
    </row>
    <row r="589">
      <c r="C589" s="204"/>
    </row>
    <row r="590">
      <c r="C590" s="204"/>
    </row>
    <row r="591">
      <c r="C591" s="204"/>
    </row>
    <row r="592">
      <c r="C592" s="204"/>
    </row>
    <row r="593">
      <c r="C593" s="204"/>
    </row>
    <row r="594">
      <c r="C594" s="204"/>
    </row>
    <row r="595">
      <c r="C595" s="204"/>
    </row>
    <row r="596">
      <c r="C596" s="204"/>
    </row>
    <row r="597">
      <c r="C597" s="204"/>
    </row>
    <row r="598">
      <c r="C598" s="204"/>
    </row>
    <row r="599">
      <c r="C599" s="204"/>
    </row>
    <row r="600">
      <c r="C600" s="204"/>
    </row>
    <row r="601">
      <c r="C601" s="204"/>
    </row>
    <row r="602">
      <c r="C602" s="204"/>
    </row>
    <row r="603">
      <c r="C603" s="204"/>
    </row>
    <row r="604">
      <c r="C604" s="204"/>
    </row>
    <row r="605">
      <c r="C605" s="204"/>
    </row>
    <row r="606">
      <c r="C606" s="204"/>
    </row>
    <row r="607">
      <c r="C607" s="204"/>
    </row>
    <row r="608">
      <c r="C608" s="204"/>
    </row>
    <row r="609">
      <c r="C609" s="204"/>
    </row>
    <row r="610">
      <c r="C610" s="204"/>
    </row>
    <row r="611">
      <c r="C611" s="204"/>
    </row>
    <row r="612">
      <c r="C612" s="204"/>
    </row>
    <row r="613">
      <c r="C613" s="204"/>
    </row>
    <row r="614">
      <c r="C614" s="204"/>
    </row>
    <row r="615">
      <c r="C615" s="204"/>
    </row>
    <row r="616">
      <c r="C616" s="204"/>
    </row>
    <row r="617">
      <c r="C617" s="204"/>
    </row>
    <row r="618">
      <c r="C618" s="204"/>
    </row>
    <row r="619">
      <c r="C619" s="204"/>
    </row>
    <row r="620">
      <c r="C620" s="204"/>
    </row>
    <row r="621">
      <c r="C621" s="204"/>
    </row>
    <row r="622">
      <c r="C622" s="204"/>
    </row>
    <row r="623">
      <c r="C623" s="204"/>
    </row>
    <row r="624">
      <c r="C624" s="204"/>
    </row>
    <row r="625">
      <c r="C625" s="204"/>
    </row>
    <row r="626">
      <c r="C626" s="204"/>
    </row>
    <row r="627">
      <c r="C627" s="204"/>
    </row>
    <row r="628">
      <c r="C628" s="204"/>
    </row>
    <row r="629">
      <c r="C629" s="204"/>
    </row>
    <row r="630">
      <c r="C630" s="204"/>
    </row>
    <row r="631">
      <c r="C631" s="204"/>
    </row>
    <row r="632">
      <c r="C632" s="204"/>
    </row>
    <row r="633">
      <c r="C633" s="204"/>
    </row>
    <row r="634">
      <c r="C634" s="204"/>
    </row>
    <row r="635">
      <c r="C635" s="204"/>
    </row>
    <row r="636">
      <c r="C636" s="204"/>
    </row>
    <row r="637">
      <c r="C637" s="204"/>
    </row>
    <row r="638">
      <c r="C638" s="204"/>
    </row>
    <row r="639">
      <c r="C639" s="204"/>
    </row>
    <row r="640">
      <c r="C640" s="204"/>
    </row>
    <row r="641">
      <c r="C641" s="204"/>
    </row>
    <row r="642">
      <c r="C642" s="204"/>
    </row>
    <row r="643">
      <c r="C643" s="204"/>
    </row>
    <row r="644">
      <c r="C644" s="204"/>
    </row>
    <row r="645">
      <c r="C645" s="204"/>
    </row>
    <row r="646">
      <c r="C646" s="204"/>
    </row>
    <row r="647">
      <c r="C647" s="204"/>
    </row>
    <row r="648">
      <c r="C648" s="204"/>
    </row>
    <row r="649">
      <c r="C649" s="204"/>
    </row>
    <row r="650">
      <c r="C650" s="204"/>
    </row>
    <row r="651">
      <c r="C651" s="204"/>
    </row>
    <row r="652">
      <c r="C652" s="204"/>
    </row>
    <row r="653">
      <c r="C653" s="204"/>
    </row>
    <row r="654">
      <c r="C654" s="204"/>
    </row>
    <row r="655">
      <c r="C655" s="204"/>
    </row>
    <row r="656">
      <c r="C656" s="204"/>
    </row>
    <row r="657">
      <c r="C657" s="204"/>
    </row>
    <row r="658">
      <c r="C658" s="204"/>
    </row>
    <row r="659">
      <c r="C659" s="204"/>
    </row>
    <row r="660">
      <c r="C660" s="204"/>
    </row>
    <row r="661">
      <c r="C661" s="204"/>
    </row>
    <row r="662">
      <c r="C662" s="204"/>
    </row>
    <row r="663">
      <c r="C663" s="204"/>
    </row>
    <row r="664">
      <c r="C664" s="204"/>
    </row>
    <row r="665">
      <c r="C665" s="204"/>
    </row>
    <row r="666">
      <c r="C666" s="204"/>
    </row>
    <row r="667">
      <c r="C667" s="204"/>
    </row>
    <row r="668">
      <c r="C668" s="204"/>
    </row>
    <row r="669">
      <c r="C669" s="204"/>
    </row>
    <row r="670">
      <c r="C670" s="204"/>
    </row>
    <row r="671">
      <c r="C671" s="204"/>
    </row>
    <row r="672">
      <c r="C672" s="204"/>
    </row>
    <row r="673">
      <c r="C673" s="204"/>
    </row>
    <row r="674">
      <c r="C674" s="204"/>
    </row>
    <row r="675">
      <c r="C675" s="204"/>
    </row>
    <row r="676">
      <c r="C676" s="204"/>
    </row>
    <row r="677">
      <c r="C677" s="204"/>
    </row>
    <row r="678">
      <c r="C678" s="204"/>
    </row>
    <row r="679">
      <c r="C679" s="204"/>
    </row>
    <row r="680">
      <c r="C680" s="204"/>
    </row>
    <row r="681">
      <c r="C681" s="204"/>
    </row>
    <row r="682">
      <c r="C682" s="204"/>
    </row>
    <row r="683">
      <c r="C683" s="204"/>
    </row>
    <row r="684">
      <c r="C684" s="204"/>
    </row>
    <row r="685">
      <c r="C685" s="204"/>
    </row>
    <row r="686">
      <c r="C686" s="204"/>
    </row>
    <row r="687">
      <c r="C687" s="204"/>
    </row>
    <row r="688">
      <c r="C688" s="204"/>
    </row>
    <row r="689">
      <c r="C689" s="204"/>
    </row>
    <row r="690">
      <c r="C690" s="204"/>
    </row>
    <row r="691">
      <c r="C691" s="204"/>
    </row>
    <row r="692">
      <c r="C692" s="204"/>
    </row>
    <row r="693">
      <c r="C693" s="204"/>
    </row>
    <row r="694">
      <c r="C694" s="204"/>
    </row>
    <row r="695">
      <c r="C695" s="204"/>
    </row>
    <row r="696">
      <c r="C696" s="204"/>
    </row>
    <row r="697">
      <c r="C697" s="204"/>
    </row>
    <row r="698">
      <c r="C698" s="204"/>
    </row>
    <row r="699">
      <c r="C699" s="204"/>
    </row>
    <row r="700">
      <c r="C700" s="204"/>
    </row>
    <row r="701">
      <c r="C701" s="204"/>
    </row>
    <row r="702">
      <c r="C702" s="204"/>
    </row>
    <row r="703">
      <c r="C703" s="204"/>
    </row>
    <row r="704">
      <c r="C704" s="204"/>
    </row>
    <row r="705">
      <c r="C705" s="204"/>
    </row>
    <row r="706">
      <c r="C706" s="204"/>
    </row>
    <row r="707">
      <c r="C707" s="204"/>
    </row>
    <row r="708">
      <c r="C708" s="204"/>
    </row>
    <row r="709">
      <c r="C709" s="204"/>
    </row>
    <row r="710">
      <c r="C710" s="204"/>
    </row>
    <row r="711">
      <c r="C711" s="204"/>
    </row>
    <row r="712">
      <c r="C712" s="204"/>
    </row>
    <row r="713">
      <c r="C713" s="204"/>
    </row>
    <row r="714">
      <c r="C714" s="204"/>
    </row>
    <row r="715">
      <c r="C715" s="204"/>
    </row>
    <row r="716">
      <c r="C716" s="204"/>
    </row>
    <row r="717">
      <c r="C717" s="204"/>
    </row>
    <row r="718">
      <c r="C718" s="204"/>
    </row>
    <row r="719">
      <c r="C719" s="204"/>
    </row>
    <row r="720">
      <c r="C720" s="204"/>
    </row>
    <row r="721">
      <c r="C721" s="204"/>
    </row>
    <row r="722">
      <c r="C722" s="204"/>
    </row>
    <row r="723">
      <c r="C723" s="204"/>
    </row>
    <row r="724">
      <c r="C724" s="204"/>
    </row>
    <row r="725">
      <c r="C725" s="204"/>
    </row>
    <row r="726">
      <c r="C726" s="204"/>
    </row>
    <row r="727">
      <c r="C727" s="204"/>
    </row>
    <row r="728">
      <c r="C728" s="204"/>
    </row>
    <row r="729">
      <c r="C729" s="204"/>
    </row>
    <row r="730">
      <c r="C730" s="204"/>
    </row>
    <row r="731">
      <c r="C731" s="204"/>
    </row>
    <row r="732">
      <c r="C732" s="204"/>
    </row>
    <row r="733">
      <c r="C733" s="204"/>
    </row>
    <row r="734">
      <c r="C734" s="204"/>
    </row>
    <row r="735">
      <c r="C735" s="204"/>
    </row>
    <row r="736">
      <c r="C736" s="204"/>
    </row>
    <row r="737">
      <c r="C737" s="204"/>
    </row>
    <row r="738">
      <c r="C738" s="204"/>
    </row>
    <row r="739">
      <c r="C739" s="204"/>
    </row>
    <row r="740">
      <c r="C740" s="204"/>
    </row>
    <row r="741">
      <c r="C741" s="204"/>
    </row>
    <row r="742">
      <c r="C742" s="204"/>
    </row>
    <row r="743">
      <c r="C743" s="204"/>
    </row>
    <row r="744">
      <c r="C744" s="204"/>
    </row>
    <row r="745">
      <c r="C745" s="204"/>
    </row>
    <row r="746">
      <c r="C746" s="204"/>
    </row>
    <row r="747">
      <c r="C747" s="204"/>
    </row>
    <row r="748">
      <c r="C748" s="204"/>
    </row>
    <row r="749">
      <c r="C749" s="204"/>
    </row>
    <row r="750">
      <c r="C750" s="204"/>
    </row>
    <row r="751">
      <c r="C751" s="204"/>
    </row>
    <row r="752">
      <c r="C752" s="204"/>
    </row>
    <row r="753">
      <c r="C753" s="204"/>
    </row>
    <row r="754">
      <c r="C754" s="204"/>
    </row>
    <row r="755">
      <c r="C755" s="204"/>
    </row>
    <row r="756">
      <c r="C756" s="204"/>
    </row>
    <row r="757">
      <c r="C757" s="204"/>
    </row>
    <row r="758">
      <c r="C758" s="204"/>
    </row>
    <row r="759">
      <c r="C759" s="204"/>
    </row>
    <row r="760">
      <c r="C760" s="204"/>
    </row>
    <row r="761">
      <c r="C761" s="204"/>
    </row>
    <row r="762">
      <c r="C762" s="204"/>
    </row>
    <row r="763">
      <c r="C763" s="204"/>
    </row>
    <row r="764">
      <c r="C764" s="204"/>
    </row>
    <row r="765">
      <c r="C765" s="204"/>
    </row>
    <row r="766">
      <c r="C766" s="204"/>
    </row>
    <row r="767">
      <c r="C767" s="204"/>
    </row>
    <row r="768">
      <c r="C768" s="204"/>
    </row>
    <row r="769">
      <c r="C769" s="204"/>
    </row>
    <row r="770">
      <c r="C770" s="204"/>
    </row>
    <row r="771">
      <c r="C771" s="204"/>
    </row>
    <row r="772">
      <c r="C772" s="204"/>
    </row>
    <row r="773">
      <c r="C773" s="204"/>
    </row>
    <row r="774">
      <c r="C774" s="204"/>
    </row>
    <row r="775">
      <c r="C775" s="204"/>
    </row>
    <row r="776">
      <c r="C776" s="204"/>
    </row>
    <row r="777">
      <c r="C777" s="204"/>
    </row>
    <row r="778">
      <c r="C778" s="204"/>
    </row>
    <row r="779">
      <c r="C779" s="204"/>
    </row>
    <row r="780">
      <c r="C780" s="204"/>
    </row>
    <row r="781">
      <c r="C781" s="204"/>
    </row>
    <row r="782">
      <c r="C782" s="204"/>
    </row>
    <row r="783">
      <c r="C783" s="204"/>
    </row>
    <row r="784">
      <c r="C784" s="204"/>
    </row>
    <row r="785">
      <c r="C785" s="204"/>
    </row>
    <row r="786">
      <c r="C786" s="204"/>
    </row>
    <row r="787">
      <c r="C787" s="204"/>
    </row>
    <row r="788">
      <c r="C788" s="204"/>
    </row>
    <row r="789">
      <c r="C789" s="204"/>
    </row>
    <row r="790">
      <c r="C790" s="204"/>
    </row>
    <row r="791">
      <c r="C791" s="204"/>
    </row>
    <row r="792">
      <c r="C792" s="204"/>
    </row>
    <row r="793">
      <c r="C793" s="204"/>
    </row>
    <row r="794">
      <c r="C794" s="204"/>
    </row>
    <row r="795">
      <c r="C795" s="204"/>
    </row>
    <row r="796">
      <c r="C796" s="204"/>
    </row>
    <row r="797">
      <c r="C797" s="204"/>
    </row>
    <row r="798">
      <c r="C798" s="204"/>
    </row>
    <row r="799">
      <c r="C799" s="204"/>
    </row>
    <row r="800">
      <c r="C800" s="204"/>
    </row>
    <row r="801">
      <c r="C801" s="204"/>
    </row>
    <row r="802">
      <c r="C802" s="204"/>
    </row>
    <row r="803">
      <c r="C803" s="204"/>
    </row>
    <row r="804">
      <c r="C804" s="204"/>
    </row>
    <row r="805">
      <c r="C805" s="204"/>
    </row>
    <row r="806">
      <c r="C806" s="204"/>
    </row>
    <row r="807">
      <c r="C807" s="204"/>
    </row>
    <row r="808">
      <c r="C808" s="204"/>
    </row>
    <row r="809">
      <c r="C809" s="204"/>
    </row>
    <row r="810">
      <c r="C810" s="204"/>
    </row>
    <row r="811">
      <c r="C811" s="204"/>
    </row>
    <row r="812">
      <c r="C812" s="204"/>
    </row>
    <row r="813">
      <c r="C813" s="204"/>
    </row>
    <row r="814">
      <c r="C814" s="204"/>
    </row>
    <row r="815">
      <c r="C815" s="204"/>
    </row>
    <row r="816">
      <c r="C816" s="204"/>
    </row>
    <row r="817">
      <c r="C817" s="204"/>
    </row>
    <row r="818">
      <c r="C818" s="204"/>
    </row>
    <row r="819">
      <c r="C819" s="204"/>
    </row>
    <row r="820">
      <c r="C820" s="204"/>
    </row>
    <row r="821">
      <c r="C821" s="204"/>
    </row>
    <row r="822">
      <c r="C822" s="204"/>
    </row>
    <row r="823">
      <c r="C823" s="204"/>
    </row>
    <row r="824">
      <c r="C824" s="204"/>
    </row>
    <row r="825">
      <c r="C825" s="204"/>
    </row>
    <row r="826">
      <c r="C826" s="204"/>
    </row>
    <row r="827">
      <c r="C827" s="204"/>
    </row>
    <row r="828">
      <c r="C828" s="204"/>
    </row>
    <row r="829">
      <c r="C829" s="204"/>
    </row>
    <row r="830">
      <c r="C830" s="204"/>
    </row>
    <row r="831">
      <c r="C831" s="204"/>
    </row>
    <row r="832">
      <c r="C832" s="204"/>
    </row>
    <row r="833">
      <c r="C833" s="204"/>
    </row>
    <row r="834">
      <c r="C834" s="204"/>
    </row>
    <row r="835">
      <c r="C835" s="204"/>
    </row>
    <row r="836">
      <c r="C836" s="204"/>
    </row>
    <row r="837">
      <c r="C837" s="204"/>
    </row>
    <row r="838">
      <c r="C838" s="204"/>
    </row>
    <row r="839">
      <c r="C839" s="204"/>
    </row>
    <row r="840">
      <c r="C840" s="204"/>
    </row>
    <row r="841">
      <c r="C841" s="204"/>
    </row>
    <row r="842">
      <c r="C842" s="204"/>
    </row>
    <row r="843">
      <c r="C843" s="204"/>
    </row>
    <row r="844">
      <c r="C844" s="204"/>
    </row>
    <row r="845">
      <c r="C845" s="204"/>
    </row>
    <row r="846">
      <c r="C846" s="204"/>
    </row>
    <row r="847">
      <c r="C847" s="204"/>
    </row>
    <row r="848">
      <c r="C848" s="204"/>
    </row>
    <row r="849">
      <c r="C849" s="204"/>
    </row>
    <row r="850">
      <c r="C850" s="204"/>
    </row>
    <row r="851">
      <c r="C851" s="204"/>
    </row>
    <row r="852">
      <c r="C852" s="204"/>
    </row>
    <row r="853">
      <c r="C853" s="204"/>
    </row>
    <row r="854">
      <c r="C854" s="204"/>
    </row>
    <row r="855">
      <c r="C855" s="204"/>
    </row>
    <row r="856">
      <c r="C856" s="204"/>
    </row>
    <row r="857">
      <c r="C857" s="204"/>
    </row>
    <row r="858">
      <c r="C858" s="204"/>
    </row>
    <row r="859">
      <c r="C859" s="204"/>
    </row>
    <row r="860">
      <c r="C860" s="204"/>
    </row>
    <row r="861">
      <c r="C861" s="204"/>
    </row>
    <row r="862">
      <c r="C862" s="204"/>
    </row>
    <row r="863">
      <c r="C863" s="204"/>
    </row>
    <row r="864">
      <c r="C864" s="204"/>
    </row>
    <row r="865">
      <c r="C865" s="204"/>
    </row>
    <row r="866">
      <c r="C866" s="204"/>
    </row>
    <row r="867">
      <c r="C867" s="204"/>
    </row>
    <row r="868">
      <c r="C868" s="204"/>
    </row>
    <row r="869">
      <c r="C869" s="204"/>
    </row>
    <row r="870">
      <c r="C870" s="204"/>
    </row>
    <row r="871">
      <c r="C871" s="204"/>
    </row>
    <row r="872">
      <c r="C872" s="204"/>
    </row>
    <row r="873">
      <c r="C873" s="204"/>
    </row>
    <row r="874">
      <c r="C874" s="204"/>
    </row>
    <row r="875">
      <c r="C875" s="204"/>
    </row>
    <row r="876">
      <c r="C876" s="204"/>
    </row>
    <row r="877">
      <c r="C877" s="204"/>
    </row>
    <row r="878">
      <c r="C878" s="204"/>
    </row>
    <row r="879">
      <c r="C879" s="204"/>
    </row>
    <row r="880">
      <c r="C880" s="204"/>
    </row>
    <row r="881">
      <c r="C881" s="204"/>
    </row>
    <row r="882">
      <c r="C882" s="204"/>
    </row>
    <row r="883">
      <c r="C883" s="204"/>
    </row>
    <row r="884">
      <c r="C884" s="204"/>
    </row>
    <row r="885">
      <c r="C885" s="204"/>
    </row>
    <row r="886">
      <c r="C886" s="204"/>
    </row>
    <row r="887">
      <c r="C887" s="204"/>
    </row>
    <row r="888">
      <c r="C888" s="204"/>
    </row>
    <row r="889">
      <c r="C889" s="204"/>
    </row>
    <row r="890">
      <c r="C890" s="204"/>
    </row>
    <row r="891">
      <c r="C891" s="204"/>
    </row>
    <row r="892">
      <c r="C892" s="204"/>
    </row>
    <row r="893">
      <c r="C893" s="204"/>
    </row>
    <row r="894">
      <c r="C894" s="204"/>
    </row>
    <row r="895">
      <c r="C895" s="204"/>
    </row>
    <row r="896">
      <c r="C896" s="204"/>
    </row>
    <row r="897">
      <c r="C897" s="204"/>
    </row>
    <row r="898">
      <c r="C898" s="204"/>
    </row>
    <row r="899">
      <c r="C899" s="204"/>
    </row>
    <row r="900">
      <c r="C900" s="204"/>
    </row>
    <row r="901">
      <c r="C901" s="204"/>
    </row>
    <row r="902">
      <c r="C902" s="204"/>
    </row>
    <row r="903">
      <c r="C903" s="204"/>
    </row>
    <row r="904">
      <c r="C904" s="204"/>
    </row>
    <row r="905">
      <c r="C905" s="204"/>
    </row>
    <row r="906">
      <c r="C906" s="204"/>
    </row>
    <row r="907">
      <c r="C907" s="204"/>
    </row>
    <row r="908">
      <c r="C908" s="204"/>
    </row>
    <row r="909">
      <c r="C909" s="204"/>
    </row>
    <row r="910">
      <c r="C910" s="204"/>
    </row>
    <row r="911">
      <c r="C911" s="204"/>
    </row>
    <row r="912">
      <c r="C912" s="204"/>
    </row>
    <row r="913">
      <c r="C913" s="204"/>
    </row>
    <row r="914">
      <c r="C914" s="204"/>
    </row>
    <row r="915">
      <c r="C915" s="204"/>
    </row>
    <row r="916">
      <c r="C916" s="204"/>
    </row>
    <row r="917">
      <c r="C917" s="204"/>
    </row>
    <row r="918">
      <c r="C918" s="204"/>
    </row>
    <row r="919">
      <c r="C919" s="204"/>
    </row>
    <row r="920">
      <c r="C920" s="204"/>
    </row>
    <row r="921">
      <c r="C921" s="204"/>
    </row>
    <row r="922">
      <c r="C922" s="204"/>
    </row>
    <row r="923">
      <c r="C923" s="204"/>
    </row>
    <row r="924">
      <c r="C924" s="204"/>
    </row>
    <row r="925">
      <c r="C925" s="204"/>
    </row>
    <row r="926">
      <c r="C926" s="204"/>
    </row>
    <row r="927">
      <c r="C927" s="204"/>
    </row>
    <row r="928">
      <c r="C928" s="204"/>
    </row>
    <row r="929">
      <c r="C929" s="204"/>
    </row>
    <row r="930">
      <c r="C930" s="204"/>
    </row>
    <row r="931">
      <c r="C931" s="204"/>
    </row>
    <row r="932">
      <c r="C932" s="204"/>
    </row>
    <row r="933">
      <c r="C933" s="204"/>
    </row>
    <row r="934">
      <c r="C934" s="204"/>
    </row>
    <row r="935">
      <c r="C935" s="204"/>
    </row>
    <row r="936">
      <c r="C936" s="204"/>
    </row>
    <row r="937">
      <c r="C937" s="204"/>
    </row>
    <row r="938">
      <c r="C938" s="204"/>
    </row>
    <row r="939">
      <c r="C939" s="204"/>
    </row>
    <row r="940">
      <c r="C940" s="204"/>
    </row>
    <row r="941">
      <c r="C941" s="204"/>
    </row>
    <row r="942">
      <c r="C942" s="204"/>
    </row>
    <row r="943">
      <c r="C943" s="204"/>
    </row>
    <row r="944">
      <c r="C944" s="204"/>
    </row>
    <row r="945">
      <c r="C945" s="204"/>
    </row>
    <row r="946">
      <c r="C946" s="204"/>
    </row>
    <row r="947">
      <c r="C947" s="204"/>
    </row>
    <row r="948">
      <c r="C948" s="204"/>
    </row>
    <row r="949">
      <c r="C949" s="204"/>
    </row>
    <row r="950">
      <c r="C950" s="204"/>
    </row>
    <row r="951">
      <c r="C951" s="204"/>
    </row>
    <row r="952">
      <c r="C952" s="204"/>
    </row>
    <row r="953">
      <c r="C953" s="204"/>
    </row>
    <row r="954">
      <c r="C954" s="204"/>
    </row>
    <row r="955">
      <c r="C955" s="204"/>
    </row>
    <row r="956">
      <c r="C956" s="204"/>
    </row>
    <row r="957">
      <c r="C957" s="204"/>
    </row>
    <row r="958">
      <c r="C958" s="204"/>
    </row>
    <row r="959">
      <c r="C959" s="204"/>
    </row>
    <row r="960">
      <c r="C960" s="204"/>
    </row>
    <row r="961">
      <c r="C961" s="204"/>
    </row>
    <row r="962">
      <c r="C962" s="204"/>
    </row>
    <row r="963">
      <c r="C963" s="204"/>
    </row>
    <row r="964">
      <c r="C964" s="204"/>
    </row>
    <row r="965">
      <c r="C965" s="204"/>
    </row>
    <row r="966">
      <c r="C966" s="204"/>
    </row>
    <row r="967">
      <c r="C967" s="204"/>
    </row>
    <row r="968">
      <c r="C968" s="204"/>
    </row>
    <row r="969">
      <c r="C969" s="204"/>
    </row>
    <row r="970">
      <c r="C970" s="204"/>
    </row>
    <row r="971">
      <c r="C971" s="204"/>
    </row>
    <row r="972">
      <c r="C972" s="204"/>
    </row>
    <row r="973">
      <c r="C973" s="204"/>
    </row>
    <row r="974">
      <c r="C974" s="204"/>
    </row>
    <row r="975">
      <c r="C975" s="204"/>
    </row>
    <row r="976">
      <c r="C976" s="204"/>
    </row>
    <row r="977">
      <c r="C977" s="204"/>
    </row>
    <row r="978">
      <c r="C978" s="204"/>
    </row>
    <row r="979">
      <c r="C979" s="204"/>
    </row>
    <row r="980">
      <c r="C980" s="204"/>
    </row>
    <row r="981">
      <c r="C981" s="204"/>
    </row>
    <row r="982">
      <c r="C982" s="204"/>
    </row>
    <row r="983">
      <c r="C983" s="204"/>
    </row>
    <row r="984">
      <c r="C984" s="204"/>
    </row>
    <row r="985">
      <c r="C985" s="204"/>
    </row>
    <row r="986">
      <c r="C986" s="204"/>
    </row>
    <row r="987">
      <c r="C987" s="204"/>
    </row>
    <row r="988">
      <c r="C988" s="204"/>
    </row>
    <row r="989">
      <c r="C989" s="204"/>
    </row>
    <row r="990">
      <c r="C990" s="204"/>
    </row>
    <row r="991">
      <c r="C991" s="204"/>
    </row>
    <row r="992">
      <c r="C992" s="204"/>
    </row>
    <row r="993">
      <c r="C993" s="204"/>
    </row>
    <row r="994">
      <c r="C994" s="204"/>
    </row>
    <row r="995">
      <c r="C995" s="204"/>
    </row>
    <row r="996">
      <c r="C996" s="204"/>
    </row>
    <row r="997">
      <c r="C997" s="204"/>
    </row>
    <row r="998">
      <c r="C998" s="204"/>
    </row>
    <row r="999">
      <c r="C999" s="204"/>
    </row>
    <row r="1000">
      <c r="C1000" s="204"/>
    </row>
    <row r="1001">
      <c r="C1001" s="204"/>
    </row>
    <row r="1002">
      <c r="C1002" s="204"/>
    </row>
    <row r="1003">
      <c r="C1003" s="204"/>
    </row>
    <row r="1004">
      <c r="C1004" s="204"/>
    </row>
    <row r="1005">
      <c r="C1005" s="204"/>
    </row>
    <row r="1006">
      <c r="C1006" s="204"/>
    </row>
  </sheetData>
  <mergeCells count="8">
    <mergeCell ref="A1:I1"/>
    <mergeCell ref="A2:K2"/>
    <mergeCell ref="A4:F4"/>
    <mergeCell ref="A7:I7"/>
    <mergeCell ref="J7:R7"/>
    <mergeCell ref="A10:I10"/>
    <mergeCell ref="J10:R10"/>
    <mergeCell ref="A18:L18"/>
  </mergeCells>
  <hyperlinks>
    <hyperlink r:id="rId1" ref="D8"/>
    <hyperlink r:id="rId2" ref="D9"/>
    <hyperlink r:id="rId3" ref="D21"/>
  </hyperlin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31.43"/>
    <col customWidth="1" min="4" max="4" width="71.57"/>
    <col customWidth="1" min="5" max="5" width="35.43"/>
    <col customWidth="1" min="6" max="26" width="9.14"/>
  </cols>
  <sheetData>
    <row r="1" ht="12.75" customHeight="1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ht="12.75" customHeight="1">
      <c r="A2" s="205"/>
      <c r="B2" s="206"/>
      <c r="C2" s="206"/>
      <c r="D2" s="207"/>
      <c r="E2" s="207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ht="12.75" customHeight="1">
      <c r="A3" s="205"/>
      <c r="B3" s="206" t="s">
        <v>127</v>
      </c>
      <c r="C3" s="206" t="s">
        <v>128</v>
      </c>
      <c r="D3" s="207" t="s">
        <v>129</v>
      </c>
      <c r="E3" s="207" t="s">
        <v>130</v>
      </c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ht="12.75" customHeight="1">
      <c r="A4" s="205"/>
      <c r="B4" s="206" t="s">
        <v>131</v>
      </c>
      <c r="C4" s="206" t="s">
        <v>132</v>
      </c>
      <c r="D4" s="207" t="s">
        <v>133</v>
      </c>
      <c r="E4" s="207" t="s">
        <v>134</v>
      </c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ht="12.75" customHeight="1">
      <c r="A5" s="205"/>
      <c r="B5" s="205"/>
      <c r="C5" s="206"/>
      <c r="D5" s="207" t="s">
        <v>135</v>
      </c>
      <c r="E5" s="207" t="s">
        <v>136</v>
      </c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ht="12.75" customHeight="1">
      <c r="A6" s="205"/>
      <c r="B6" s="205"/>
      <c r="C6" s="206"/>
      <c r="D6" s="207" t="s">
        <v>137</v>
      </c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ht="12.75" customHeight="1">
      <c r="A7" s="205"/>
      <c r="B7" s="205"/>
      <c r="C7" s="208"/>
      <c r="D7" s="207" t="s">
        <v>138</v>
      </c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ht="12.75" customHeight="1">
      <c r="A8" s="205"/>
      <c r="B8" s="205"/>
      <c r="C8" s="207"/>
      <c r="D8" s="207" t="s">
        <v>139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ht="12.75" customHeight="1">
      <c r="A9" s="205"/>
      <c r="B9" s="205"/>
      <c r="C9" s="209" t="s">
        <v>140</v>
      </c>
      <c r="D9" s="207" t="s">
        <v>141</v>
      </c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</row>
    <row r="10" ht="12.75" customHeight="1">
      <c r="A10" s="205"/>
      <c r="B10" s="205"/>
      <c r="C10" s="209" t="s">
        <v>142</v>
      </c>
      <c r="D10" s="207" t="s">
        <v>143</v>
      </c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ht="12.75" customHeight="1">
      <c r="A11" s="205"/>
      <c r="B11" s="205"/>
      <c r="C11" s="209" t="s">
        <v>144</v>
      </c>
      <c r="D11" s="207" t="s">
        <v>145</v>
      </c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ht="12.75" customHeight="1">
      <c r="A12" s="205"/>
      <c r="B12" s="205"/>
      <c r="C12" s="209" t="s">
        <v>146</v>
      </c>
      <c r="D12" s="207" t="s">
        <v>147</v>
      </c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ht="12.75" customHeight="1">
      <c r="A13" s="205"/>
      <c r="B13" s="205"/>
      <c r="C13" s="209" t="s">
        <v>148</v>
      </c>
      <c r="D13" s="207" t="s">
        <v>149</v>
      </c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ht="12.75" customHeight="1">
      <c r="A14" s="205"/>
      <c r="B14" s="205"/>
      <c r="C14" s="209" t="s">
        <v>150</v>
      </c>
      <c r="D14" s="207" t="s">
        <v>151</v>
      </c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ht="12.75" customHeight="1">
      <c r="A15" s="205"/>
      <c r="B15" s="205"/>
      <c r="C15" s="209" t="s">
        <v>152</v>
      </c>
      <c r="D15" s="205" t="s">
        <v>153</v>
      </c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ht="12.75" customHeight="1">
      <c r="A16" s="205"/>
      <c r="B16" s="205"/>
      <c r="C16" s="209" t="s">
        <v>154</v>
      </c>
      <c r="D16" s="205" t="s">
        <v>155</v>
      </c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ht="12.75" customHeight="1">
      <c r="A17" s="205"/>
      <c r="B17" s="205"/>
      <c r="C17" s="209" t="s">
        <v>156</v>
      </c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ht="12.75" customHeight="1">
      <c r="A18" s="205"/>
      <c r="B18" s="205"/>
      <c r="C18" s="209" t="s">
        <v>157</v>
      </c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ht="12.75" customHeight="1">
      <c r="A19" s="205"/>
      <c r="B19" s="205"/>
      <c r="C19" s="209" t="s">
        <v>158</v>
      </c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ht="12.75" customHeight="1">
      <c r="A20" s="205"/>
      <c r="B20" s="205"/>
      <c r="C20" s="209" t="s">
        <v>159</v>
      </c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ht="12.75" customHeight="1">
      <c r="A21" s="205"/>
      <c r="B21" s="205"/>
      <c r="C21" s="209" t="s">
        <v>160</v>
      </c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ht="12.75" customHeight="1">
      <c r="A22" s="205"/>
      <c r="B22" s="205"/>
      <c r="C22" s="209" t="s">
        <v>161</v>
      </c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ht="12.75" customHeight="1">
      <c r="A23" s="205"/>
      <c r="B23" s="205"/>
      <c r="C23" s="209" t="s">
        <v>162</v>
      </c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ht="12.75" customHeight="1">
      <c r="A24" s="205"/>
      <c r="B24" s="205"/>
      <c r="C24" s="209" t="s">
        <v>163</v>
      </c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ht="12.75" customHeight="1">
      <c r="A25" s="205"/>
      <c r="B25" s="205"/>
      <c r="C25" s="209" t="s">
        <v>164</v>
      </c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ht="12.75" customHeight="1">
      <c r="A26" s="205"/>
      <c r="B26" s="205"/>
      <c r="C26" s="209" t="s">
        <v>165</v>
      </c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ht="12.75" customHeight="1">
      <c r="A27" s="205"/>
      <c r="B27" s="205"/>
      <c r="C27" s="209" t="s">
        <v>166</v>
      </c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ht="12.75" customHeight="1">
      <c r="A28" s="205"/>
      <c r="B28" s="205"/>
      <c r="C28" s="209" t="s">
        <v>167</v>
      </c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ht="12.75" customHeight="1">
      <c r="A29" s="205"/>
      <c r="B29" s="205"/>
      <c r="C29" s="209" t="s">
        <v>168</v>
      </c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ht="12.75" customHeight="1">
      <c r="A30" s="205"/>
      <c r="B30" s="205"/>
      <c r="C30" s="209" t="s">
        <v>169</v>
      </c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ht="12.75" customHeight="1">
      <c r="A31" s="205"/>
      <c r="B31" s="205"/>
      <c r="C31" s="209" t="s">
        <v>170</v>
      </c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ht="12.75" customHeight="1">
      <c r="A32" s="205"/>
      <c r="B32" s="205"/>
      <c r="C32" s="209" t="s">
        <v>171</v>
      </c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ht="12.75" customHeight="1">
      <c r="A33" s="205"/>
      <c r="B33" s="205"/>
      <c r="C33" s="209" t="s">
        <v>172</v>
      </c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ht="12.75" customHeight="1">
      <c r="A34" s="205"/>
      <c r="B34" s="205"/>
      <c r="C34" s="209" t="s">
        <v>173</v>
      </c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ht="12.75" customHeight="1">
      <c r="A35" s="205"/>
      <c r="B35" s="205"/>
      <c r="C35" s="209" t="s">
        <v>174</v>
      </c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ht="12.75" customHeight="1">
      <c r="A36" s="205"/>
      <c r="B36" s="205"/>
      <c r="C36" s="209" t="s">
        <v>175</v>
      </c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ht="12.75" customHeight="1">
      <c r="A37" s="205"/>
      <c r="B37" s="205"/>
      <c r="C37" s="209" t="s">
        <v>176</v>
      </c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ht="12.75" customHeight="1">
      <c r="A38" s="205"/>
      <c r="B38" s="205"/>
      <c r="C38" s="209" t="s">
        <v>177</v>
      </c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ht="12.75" customHeight="1">
      <c r="A39" s="205"/>
      <c r="B39" s="205"/>
      <c r="C39" s="209" t="s">
        <v>178</v>
      </c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ht="12.75" customHeight="1">
      <c r="A40" s="205"/>
      <c r="B40" s="205"/>
      <c r="C40" s="209" t="s">
        <v>179</v>
      </c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ht="12.75" customHeight="1">
      <c r="A41" s="205"/>
      <c r="B41" s="205"/>
      <c r="C41" s="209" t="s">
        <v>180</v>
      </c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ht="12.75" customHeight="1">
      <c r="A42" s="205"/>
      <c r="B42" s="205"/>
      <c r="C42" s="209" t="s">
        <v>181</v>
      </c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ht="12.75" customHeight="1">
      <c r="A43" s="205"/>
      <c r="B43" s="205"/>
      <c r="C43" s="209" t="s">
        <v>182</v>
      </c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ht="12.75" customHeight="1">
      <c r="A44" s="205"/>
      <c r="B44" s="205"/>
      <c r="C44" s="209" t="s">
        <v>183</v>
      </c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ht="12.75" customHeight="1">
      <c r="A45" s="205"/>
      <c r="B45" s="205"/>
      <c r="C45" s="209" t="s">
        <v>184</v>
      </c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ht="12.75" customHeight="1">
      <c r="A46" s="205"/>
      <c r="B46" s="205"/>
      <c r="C46" s="209" t="s">
        <v>185</v>
      </c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ht="12.75" customHeight="1">
      <c r="A47" s="205"/>
      <c r="B47" s="205"/>
      <c r="C47" s="209" t="s">
        <v>186</v>
      </c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ht="12.75" customHeight="1">
      <c r="A48" s="205"/>
      <c r="B48" s="205"/>
      <c r="C48" s="209" t="s">
        <v>187</v>
      </c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ht="12.75" customHeight="1">
      <c r="A49" s="205"/>
      <c r="B49" s="205"/>
      <c r="C49" s="209" t="s">
        <v>188</v>
      </c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ht="12.75" customHeight="1">
      <c r="A50" s="205"/>
      <c r="B50" s="205"/>
      <c r="C50" s="209" t="s">
        <v>189</v>
      </c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ht="12.75" customHeight="1">
      <c r="A51" s="205"/>
      <c r="B51" s="205"/>
      <c r="C51" s="209" t="s">
        <v>190</v>
      </c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ht="12.75" customHeight="1">
      <c r="A52" s="205"/>
      <c r="B52" s="205"/>
      <c r="C52" s="209" t="s">
        <v>191</v>
      </c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ht="12.75" customHeight="1">
      <c r="A53" s="205"/>
      <c r="B53" s="205"/>
      <c r="C53" s="209" t="s">
        <v>192</v>
      </c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ht="12.75" customHeight="1">
      <c r="A54" s="205"/>
      <c r="B54" s="205"/>
      <c r="C54" s="209" t="s">
        <v>193</v>
      </c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ht="12.75" customHeight="1">
      <c r="A55" s="205"/>
      <c r="B55" s="205"/>
      <c r="C55" s="209" t="s">
        <v>194</v>
      </c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ht="12.75" customHeight="1">
      <c r="A56" s="205"/>
      <c r="B56" s="205"/>
      <c r="C56" s="209" t="s">
        <v>195</v>
      </c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ht="12.75" customHeight="1">
      <c r="A57" s="205"/>
      <c r="B57" s="205"/>
      <c r="C57" s="209" t="s">
        <v>196</v>
      </c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ht="12.75" customHeight="1">
      <c r="A58" s="205"/>
      <c r="B58" s="205"/>
      <c r="C58" s="209" t="s">
        <v>197</v>
      </c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ht="12.75" customHeight="1">
      <c r="A59" s="205"/>
      <c r="B59" s="205"/>
      <c r="C59" s="209" t="s">
        <v>198</v>
      </c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ht="12.75" customHeight="1">
      <c r="A60" s="205"/>
      <c r="B60" s="205"/>
      <c r="C60" s="209" t="s">
        <v>199</v>
      </c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ht="12.75" customHeight="1">
      <c r="A61" s="205"/>
      <c r="B61" s="205"/>
      <c r="C61" s="209" t="s">
        <v>200</v>
      </c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ht="12.75" customHeight="1">
      <c r="A62" s="205"/>
      <c r="B62" s="205"/>
      <c r="C62" s="209" t="s">
        <v>201</v>
      </c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ht="12.75" customHeight="1">
      <c r="A63" s="205"/>
      <c r="B63" s="205"/>
      <c r="C63" s="209" t="s">
        <v>202</v>
      </c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ht="12.75" customHeight="1">
      <c r="A64" s="205"/>
      <c r="B64" s="205"/>
      <c r="C64" s="209" t="s">
        <v>203</v>
      </c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ht="12.75" customHeight="1">
      <c r="A65" s="205"/>
      <c r="B65" s="205"/>
      <c r="C65" s="209" t="s">
        <v>204</v>
      </c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ht="12.75" customHeight="1">
      <c r="A66" s="205"/>
      <c r="B66" s="205"/>
      <c r="C66" s="209" t="s">
        <v>205</v>
      </c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ht="12.75" customHeight="1">
      <c r="A67" s="205"/>
      <c r="B67" s="205"/>
      <c r="C67" s="209" t="s">
        <v>206</v>
      </c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ht="12.75" customHeight="1">
      <c r="A68" s="205"/>
      <c r="B68" s="205"/>
      <c r="C68" s="209" t="s">
        <v>207</v>
      </c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ht="12.75" customHeight="1">
      <c r="A69" s="205"/>
      <c r="B69" s="205"/>
      <c r="C69" s="209" t="s">
        <v>208</v>
      </c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ht="12.75" customHeight="1">
      <c r="A70" s="205"/>
      <c r="B70" s="205"/>
      <c r="C70" s="209" t="s">
        <v>209</v>
      </c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ht="12.75" customHeight="1">
      <c r="A71" s="205"/>
      <c r="B71" s="205"/>
      <c r="C71" s="209" t="s">
        <v>210</v>
      </c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ht="12.75" customHeight="1">
      <c r="A72" s="205"/>
      <c r="B72" s="205"/>
      <c r="C72" s="209" t="s">
        <v>211</v>
      </c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ht="12.75" customHeight="1">
      <c r="A73" s="205"/>
      <c r="B73" s="205"/>
      <c r="C73" s="209" t="s">
        <v>212</v>
      </c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ht="12.75" customHeight="1">
      <c r="A74" s="205"/>
      <c r="B74" s="205"/>
      <c r="C74" s="209" t="s">
        <v>213</v>
      </c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ht="12.75" customHeight="1">
      <c r="A75" s="205"/>
      <c r="B75" s="205"/>
      <c r="C75" s="209" t="s">
        <v>214</v>
      </c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ht="12.75" customHeight="1">
      <c r="A76" s="205"/>
      <c r="B76" s="205"/>
      <c r="C76" s="209" t="s">
        <v>215</v>
      </c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ht="12.75" customHeight="1">
      <c r="A77" s="205"/>
      <c r="B77" s="205"/>
      <c r="C77" s="209" t="s">
        <v>216</v>
      </c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ht="12.75" customHeight="1">
      <c r="A78" s="205"/>
      <c r="B78" s="205"/>
      <c r="C78" s="209" t="s">
        <v>217</v>
      </c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ht="12.75" customHeight="1">
      <c r="A79" s="205"/>
      <c r="B79" s="205"/>
      <c r="C79" s="209" t="s">
        <v>218</v>
      </c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ht="12.75" customHeight="1">
      <c r="A80" s="205"/>
      <c r="B80" s="205"/>
      <c r="C80" s="209" t="s">
        <v>219</v>
      </c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ht="12.75" customHeight="1">
      <c r="A81" s="205"/>
      <c r="B81" s="205"/>
      <c r="C81" s="209" t="s">
        <v>220</v>
      </c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ht="12.75" customHeight="1">
      <c r="A82" s="205"/>
      <c r="B82" s="205"/>
      <c r="C82" s="209" t="s">
        <v>221</v>
      </c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ht="12.75" customHeight="1">
      <c r="A83" s="205"/>
      <c r="B83" s="205"/>
      <c r="C83" s="209" t="s">
        <v>222</v>
      </c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ht="12.75" customHeight="1">
      <c r="A84" s="205"/>
      <c r="B84" s="205"/>
      <c r="C84" s="209" t="s">
        <v>223</v>
      </c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ht="12.75" customHeight="1">
      <c r="A85" s="205"/>
      <c r="B85" s="205"/>
      <c r="C85" s="209" t="s">
        <v>224</v>
      </c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ht="12.75" customHeight="1">
      <c r="A86" s="205"/>
      <c r="B86" s="205"/>
      <c r="C86" s="209" t="s">
        <v>225</v>
      </c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ht="12.75" customHeight="1">
      <c r="A87" s="205"/>
      <c r="B87" s="205"/>
      <c r="C87" s="209" t="s">
        <v>226</v>
      </c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ht="12.75" customHeight="1">
      <c r="A88" s="205"/>
      <c r="B88" s="205"/>
      <c r="C88" s="209" t="s">
        <v>227</v>
      </c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ht="12.75" customHeight="1">
      <c r="A89" s="205"/>
      <c r="B89" s="205"/>
      <c r="C89" s="209" t="s">
        <v>228</v>
      </c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ht="12.75" customHeight="1">
      <c r="A90" s="205"/>
      <c r="B90" s="205"/>
      <c r="C90" s="209" t="s">
        <v>229</v>
      </c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ht="12.75" customHeight="1">
      <c r="A91" s="205"/>
      <c r="B91" s="205"/>
      <c r="C91" s="209" t="s">
        <v>230</v>
      </c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ht="12.75" customHeight="1">
      <c r="A92" s="205"/>
      <c r="B92" s="205"/>
      <c r="C92" s="209" t="s">
        <v>231</v>
      </c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ht="12.75" customHeight="1">
      <c r="A93" s="205"/>
      <c r="B93" s="205"/>
      <c r="C93" s="209" t="s">
        <v>232</v>
      </c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ht="12.75" customHeight="1">
      <c r="A94" s="205"/>
      <c r="B94" s="205"/>
      <c r="C94" s="209" t="s">
        <v>233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ht="12.75" customHeight="1">
      <c r="A95" s="205"/>
      <c r="B95" s="205"/>
      <c r="C95" s="209" t="s">
        <v>234</v>
      </c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ht="12.75" customHeight="1">
      <c r="A96" s="205"/>
      <c r="B96" s="205"/>
      <c r="C96" s="209" t="s">
        <v>235</v>
      </c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ht="12.75" customHeight="1">
      <c r="A97" s="205"/>
      <c r="B97" s="205"/>
      <c r="C97" s="209" t="s">
        <v>236</v>
      </c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ht="12.75" customHeight="1">
      <c r="A98" s="205"/>
      <c r="B98" s="205"/>
      <c r="C98" s="209" t="s">
        <v>237</v>
      </c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ht="12.75" customHeight="1">
      <c r="A99" s="205"/>
      <c r="B99" s="205"/>
      <c r="C99" s="209" t="s">
        <v>238</v>
      </c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ht="12.75" customHeight="1">
      <c r="A100" s="205"/>
      <c r="B100" s="205"/>
      <c r="C100" s="209" t="s">
        <v>239</v>
      </c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ht="12.75" customHeight="1">
      <c r="A101" s="205"/>
      <c r="B101" s="205"/>
      <c r="C101" s="209" t="s">
        <v>240</v>
      </c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ht="12.75" customHeight="1">
      <c r="A102" s="205"/>
      <c r="B102" s="205"/>
      <c r="C102" s="209" t="s">
        <v>241</v>
      </c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ht="12.75" customHeight="1">
      <c r="A103" s="205"/>
      <c r="B103" s="205"/>
      <c r="C103" s="209" t="s">
        <v>242</v>
      </c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ht="12.75" customHeight="1">
      <c r="A104" s="205"/>
      <c r="B104" s="205"/>
      <c r="C104" s="209" t="s">
        <v>243</v>
      </c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ht="12.75" customHeight="1">
      <c r="A105" s="205"/>
      <c r="B105" s="205"/>
      <c r="C105" s="209" t="s">
        <v>244</v>
      </c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ht="12.75" customHeight="1">
      <c r="A106" s="205"/>
      <c r="B106" s="205"/>
      <c r="C106" s="209" t="s">
        <v>245</v>
      </c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ht="12.75" customHeight="1">
      <c r="A107" s="205"/>
      <c r="B107" s="205"/>
      <c r="C107" s="209" t="s">
        <v>246</v>
      </c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ht="12.75" customHeight="1">
      <c r="A108" s="205"/>
      <c r="B108" s="205"/>
      <c r="C108" s="209" t="s">
        <v>247</v>
      </c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ht="12.75" customHeight="1">
      <c r="A109" s="205"/>
      <c r="B109" s="205"/>
      <c r="C109" s="209" t="s">
        <v>248</v>
      </c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ht="12.75" customHeight="1">
      <c r="A110" s="205"/>
      <c r="B110" s="205"/>
      <c r="C110" s="209" t="s">
        <v>249</v>
      </c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ht="12.75" customHeight="1">
      <c r="A111" s="205"/>
      <c r="B111" s="205"/>
      <c r="C111" s="209" t="s">
        <v>250</v>
      </c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ht="12.75" customHeight="1">
      <c r="A112" s="205"/>
      <c r="B112" s="205"/>
      <c r="C112" s="209" t="s">
        <v>251</v>
      </c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ht="12.75" customHeight="1">
      <c r="A113" s="205"/>
      <c r="B113" s="205"/>
      <c r="C113" s="209" t="s">
        <v>252</v>
      </c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ht="12.75" customHeight="1">
      <c r="A114" s="205"/>
      <c r="B114" s="205"/>
      <c r="C114" s="209" t="s">
        <v>253</v>
      </c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ht="12.75" customHeight="1">
      <c r="A115" s="205"/>
      <c r="B115" s="205"/>
      <c r="C115" s="209" t="s">
        <v>254</v>
      </c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ht="12.75" customHeight="1">
      <c r="A116" s="205"/>
      <c r="B116" s="205"/>
      <c r="C116" s="209" t="s">
        <v>255</v>
      </c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ht="12.75" customHeight="1">
      <c r="A117" s="205"/>
      <c r="B117" s="205"/>
      <c r="C117" s="209" t="s">
        <v>256</v>
      </c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ht="12.75" customHeight="1">
      <c r="A118" s="205"/>
      <c r="B118" s="205"/>
      <c r="C118" s="209" t="s">
        <v>257</v>
      </c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ht="12.75" customHeight="1">
      <c r="A119" s="205"/>
      <c r="B119" s="205"/>
      <c r="C119" s="209" t="s">
        <v>258</v>
      </c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ht="12.75" customHeight="1">
      <c r="A120" s="205"/>
      <c r="B120" s="205"/>
      <c r="C120" s="209" t="s">
        <v>259</v>
      </c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ht="12.75" customHeight="1">
      <c r="A121" s="205"/>
      <c r="B121" s="205"/>
      <c r="C121" s="209" t="s">
        <v>260</v>
      </c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ht="12.75" customHeight="1">
      <c r="A122" s="205"/>
      <c r="B122" s="205"/>
      <c r="C122" s="209" t="s">
        <v>261</v>
      </c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ht="12.75" customHeight="1">
      <c r="A123" s="205"/>
      <c r="B123" s="205"/>
      <c r="C123" s="209" t="s">
        <v>262</v>
      </c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ht="12.75" customHeight="1">
      <c r="A124" s="205"/>
      <c r="B124" s="205"/>
      <c r="C124" s="209" t="s">
        <v>263</v>
      </c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ht="12.75" customHeight="1">
      <c r="A125" s="205"/>
      <c r="B125" s="205"/>
      <c r="C125" s="209" t="s">
        <v>264</v>
      </c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ht="12.75" customHeight="1">
      <c r="A126" s="205"/>
      <c r="B126" s="205"/>
      <c r="C126" s="209" t="s">
        <v>265</v>
      </c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ht="12.75" customHeight="1">
      <c r="A127" s="205"/>
      <c r="B127" s="205"/>
      <c r="C127" s="209" t="s">
        <v>266</v>
      </c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ht="12.75" customHeight="1">
      <c r="A128" s="205"/>
      <c r="B128" s="205"/>
      <c r="C128" s="209" t="s">
        <v>267</v>
      </c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ht="12.75" customHeight="1">
      <c r="A129" s="205"/>
      <c r="B129" s="205"/>
      <c r="C129" s="209" t="s">
        <v>268</v>
      </c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ht="12.75" customHeight="1">
      <c r="A130" s="205"/>
      <c r="B130" s="205"/>
      <c r="C130" s="209" t="s">
        <v>269</v>
      </c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ht="12.75" customHeight="1">
      <c r="A131" s="205"/>
      <c r="B131" s="205"/>
      <c r="C131" s="209" t="s">
        <v>270</v>
      </c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ht="12.75" customHeight="1">
      <c r="A132" s="205"/>
      <c r="B132" s="205"/>
      <c r="C132" s="209" t="s">
        <v>271</v>
      </c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ht="12.75" customHeight="1">
      <c r="A133" s="205"/>
      <c r="B133" s="205"/>
      <c r="C133" s="209" t="s">
        <v>272</v>
      </c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ht="12.75" customHeight="1">
      <c r="A134" s="205"/>
      <c r="B134" s="205"/>
      <c r="C134" s="209" t="s">
        <v>273</v>
      </c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ht="12.75" customHeight="1">
      <c r="A135" s="205"/>
      <c r="B135" s="205"/>
      <c r="C135" s="209" t="s">
        <v>274</v>
      </c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ht="12.75" customHeight="1">
      <c r="A136" s="205"/>
      <c r="B136" s="205"/>
      <c r="C136" s="209" t="s">
        <v>275</v>
      </c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ht="12.75" customHeight="1">
      <c r="A137" s="205"/>
      <c r="B137" s="205"/>
      <c r="C137" s="209" t="s">
        <v>276</v>
      </c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ht="12.75" customHeight="1">
      <c r="A138" s="205"/>
      <c r="B138" s="205"/>
      <c r="C138" s="209" t="s">
        <v>277</v>
      </c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ht="12.75" customHeight="1">
      <c r="A139" s="205"/>
      <c r="B139" s="205"/>
      <c r="C139" s="209" t="s">
        <v>278</v>
      </c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ht="12.75" customHeight="1">
      <c r="A140" s="205"/>
      <c r="B140" s="205"/>
      <c r="C140" s="209" t="s">
        <v>279</v>
      </c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ht="12.75" customHeight="1">
      <c r="A141" s="205"/>
      <c r="B141" s="205"/>
      <c r="C141" s="209" t="s">
        <v>280</v>
      </c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ht="12.75" customHeight="1">
      <c r="A142" s="205"/>
      <c r="B142" s="205"/>
      <c r="C142" s="209" t="s">
        <v>281</v>
      </c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ht="12.75" customHeight="1">
      <c r="A143" s="205"/>
      <c r="B143" s="205"/>
      <c r="C143" s="209" t="s">
        <v>282</v>
      </c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ht="12.75" customHeight="1">
      <c r="A144" s="205"/>
      <c r="B144" s="205"/>
      <c r="C144" s="209" t="s">
        <v>283</v>
      </c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ht="12.75" customHeight="1">
      <c r="A145" s="205"/>
      <c r="B145" s="205"/>
      <c r="C145" s="209" t="s">
        <v>284</v>
      </c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ht="12.75" customHeight="1">
      <c r="A146" s="205"/>
      <c r="B146" s="205"/>
      <c r="C146" s="209" t="s">
        <v>285</v>
      </c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ht="12.75" customHeight="1">
      <c r="A147" s="205"/>
      <c r="B147" s="205"/>
      <c r="C147" s="209" t="s">
        <v>286</v>
      </c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ht="12.75" customHeight="1">
      <c r="A148" s="205"/>
      <c r="B148" s="205"/>
      <c r="C148" s="209" t="s">
        <v>287</v>
      </c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ht="12.75" customHeight="1">
      <c r="A149" s="205"/>
      <c r="B149" s="205"/>
      <c r="C149" s="209" t="s">
        <v>288</v>
      </c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ht="12.75" customHeight="1">
      <c r="A150" s="205"/>
      <c r="B150" s="205"/>
      <c r="C150" s="209" t="s">
        <v>289</v>
      </c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ht="12.75" customHeight="1">
      <c r="A151" s="205"/>
      <c r="B151" s="205"/>
      <c r="C151" s="209" t="s">
        <v>290</v>
      </c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ht="12.75" customHeight="1">
      <c r="A152" s="205"/>
      <c r="B152" s="205"/>
      <c r="C152" s="209" t="s">
        <v>291</v>
      </c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ht="12.75" customHeight="1">
      <c r="A153" s="205"/>
      <c r="B153" s="205"/>
      <c r="C153" s="209" t="s">
        <v>292</v>
      </c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ht="12.75" customHeight="1">
      <c r="A154" s="205"/>
      <c r="B154" s="205"/>
      <c r="C154" s="209" t="s">
        <v>293</v>
      </c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ht="12.75" customHeight="1">
      <c r="A155" s="205"/>
      <c r="B155" s="205"/>
      <c r="C155" s="209" t="s">
        <v>294</v>
      </c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ht="12.75" customHeight="1">
      <c r="A156" s="205"/>
      <c r="B156" s="205"/>
      <c r="C156" s="209" t="s">
        <v>295</v>
      </c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ht="12.75" customHeight="1">
      <c r="A157" s="205"/>
      <c r="B157" s="205"/>
      <c r="C157" s="209" t="s">
        <v>296</v>
      </c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ht="12.75" customHeight="1">
      <c r="A158" s="205"/>
      <c r="B158" s="205"/>
      <c r="C158" s="209" t="s">
        <v>297</v>
      </c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ht="12.75" customHeight="1">
      <c r="A159" s="205"/>
      <c r="B159" s="205"/>
      <c r="C159" s="209" t="s">
        <v>298</v>
      </c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ht="12.75" customHeight="1">
      <c r="A160" s="205"/>
      <c r="B160" s="205"/>
      <c r="C160" s="209" t="s">
        <v>299</v>
      </c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ht="12.75" customHeight="1">
      <c r="A161" s="205"/>
      <c r="B161" s="205"/>
      <c r="C161" s="209" t="s">
        <v>300</v>
      </c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ht="12.75" customHeight="1">
      <c r="A162" s="205"/>
      <c r="B162" s="205"/>
      <c r="C162" s="209" t="s">
        <v>301</v>
      </c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ht="12.75" customHeight="1">
      <c r="A163" s="205"/>
      <c r="B163" s="205"/>
      <c r="C163" s="209" t="s">
        <v>302</v>
      </c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ht="12.75" customHeight="1">
      <c r="A164" s="205"/>
      <c r="B164" s="205"/>
      <c r="C164" s="209" t="s">
        <v>303</v>
      </c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ht="12.75" customHeight="1">
      <c r="A165" s="205"/>
      <c r="B165" s="205"/>
      <c r="C165" s="209" t="s">
        <v>304</v>
      </c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ht="12.75" customHeight="1">
      <c r="A166" s="205"/>
      <c r="B166" s="205"/>
      <c r="C166" s="209" t="s">
        <v>305</v>
      </c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ht="12.75" customHeight="1">
      <c r="A167" s="205"/>
      <c r="B167" s="205"/>
      <c r="C167" s="209" t="s">
        <v>306</v>
      </c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ht="12.75" customHeight="1">
      <c r="A168" s="205"/>
      <c r="B168" s="205"/>
      <c r="C168" s="209" t="s">
        <v>307</v>
      </c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ht="12.75" customHeight="1">
      <c r="A169" s="205"/>
      <c r="B169" s="205"/>
      <c r="C169" s="209" t="s">
        <v>308</v>
      </c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ht="12.75" customHeight="1">
      <c r="A170" s="205"/>
      <c r="B170" s="205"/>
      <c r="C170" s="209" t="s">
        <v>309</v>
      </c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ht="12.75" customHeight="1">
      <c r="A171" s="205"/>
      <c r="B171" s="205"/>
      <c r="C171" s="209" t="s">
        <v>310</v>
      </c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ht="12.75" customHeight="1">
      <c r="A172" s="205"/>
      <c r="B172" s="205"/>
      <c r="C172" s="209" t="s">
        <v>311</v>
      </c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ht="12.75" customHeight="1">
      <c r="A173" s="205"/>
      <c r="B173" s="205"/>
      <c r="C173" s="209" t="s">
        <v>312</v>
      </c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ht="12.75" customHeight="1">
      <c r="A174" s="205"/>
      <c r="B174" s="205"/>
      <c r="C174" s="209" t="s">
        <v>313</v>
      </c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ht="12.75" customHeight="1">
      <c r="A175" s="205"/>
      <c r="B175" s="205"/>
      <c r="C175" s="209" t="s">
        <v>314</v>
      </c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ht="12.75" customHeight="1">
      <c r="A176" s="205"/>
      <c r="B176" s="205"/>
      <c r="C176" s="209" t="s">
        <v>315</v>
      </c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ht="12.75" customHeight="1">
      <c r="A177" s="205"/>
      <c r="B177" s="205"/>
      <c r="C177" s="209" t="s">
        <v>316</v>
      </c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ht="12.75" customHeight="1">
      <c r="A178" s="205"/>
      <c r="B178" s="205"/>
      <c r="C178" s="209" t="s">
        <v>317</v>
      </c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ht="12.75" customHeight="1">
      <c r="A179" s="205"/>
      <c r="B179" s="205"/>
      <c r="C179" s="209" t="s">
        <v>318</v>
      </c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ht="12.75" customHeight="1">
      <c r="A180" s="205"/>
      <c r="B180" s="205"/>
      <c r="C180" s="209" t="s">
        <v>319</v>
      </c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ht="12.75" customHeight="1">
      <c r="A181" s="205"/>
      <c r="B181" s="205"/>
      <c r="C181" s="209" t="s">
        <v>320</v>
      </c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ht="12.75" customHeight="1">
      <c r="A182" s="205"/>
      <c r="B182" s="205"/>
      <c r="C182" s="209" t="s">
        <v>321</v>
      </c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ht="12.75" customHeight="1">
      <c r="A183" s="205"/>
      <c r="B183" s="205"/>
      <c r="C183" s="209" t="s">
        <v>322</v>
      </c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ht="12.75" customHeight="1">
      <c r="A184" s="205"/>
      <c r="B184" s="205"/>
      <c r="C184" s="209" t="s">
        <v>323</v>
      </c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ht="12.75" customHeight="1">
      <c r="A185" s="205"/>
      <c r="B185" s="205"/>
      <c r="C185" s="209" t="s">
        <v>324</v>
      </c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ht="12.75" customHeight="1">
      <c r="A186" s="205"/>
      <c r="B186" s="205"/>
      <c r="C186" s="209" t="s">
        <v>325</v>
      </c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ht="12.75" customHeight="1">
      <c r="A187" s="205"/>
      <c r="B187" s="205"/>
      <c r="C187" s="209" t="s">
        <v>326</v>
      </c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ht="12.75" customHeight="1">
      <c r="A188" s="205"/>
      <c r="B188" s="205"/>
      <c r="C188" s="209" t="s">
        <v>327</v>
      </c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ht="12.75" customHeight="1">
      <c r="A189" s="205"/>
      <c r="B189" s="205"/>
      <c r="C189" s="209" t="s">
        <v>328</v>
      </c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ht="12.75" customHeight="1">
      <c r="A190" s="205"/>
      <c r="B190" s="205"/>
      <c r="C190" s="209" t="s">
        <v>329</v>
      </c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ht="12.75" customHeight="1">
      <c r="A191" s="205"/>
      <c r="B191" s="205"/>
      <c r="C191" s="209" t="s">
        <v>330</v>
      </c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ht="12.75" customHeight="1">
      <c r="A192" s="205"/>
      <c r="B192" s="205"/>
      <c r="C192" s="209" t="s">
        <v>331</v>
      </c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ht="12.75" customHeight="1">
      <c r="A193" s="205"/>
      <c r="B193" s="205"/>
      <c r="C193" s="209" t="s">
        <v>332</v>
      </c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ht="12.75" customHeight="1">
      <c r="A194" s="205"/>
      <c r="B194" s="205"/>
      <c r="C194" s="209" t="s">
        <v>333</v>
      </c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ht="12.75" customHeight="1">
      <c r="A195" s="205"/>
      <c r="B195" s="205"/>
      <c r="C195" s="209" t="s">
        <v>334</v>
      </c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ht="12.75" customHeight="1">
      <c r="A196" s="205"/>
      <c r="B196" s="205"/>
      <c r="C196" s="209" t="s">
        <v>335</v>
      </c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ht="12.75" customHeight="1">
      <c r="A197" s="205"/>
      <c r="B197" s="205"/>
      <c r="C197" s="209" t="s">
        <v>336</v>
      </c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ht="12.75" customHeight="1">
      <c r="A198" s="205"/>
      <c r="B198" s="205"/>
      <c r="C198" s="209" t="s">
        <v>337</v>
      </c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ht="12.75" customHeight="1">
      <c r="A199" s="205"/>
      <c r="B199" s="205"/>
      <c r="C199" s="209" t="s">
        <v>338</v>
      </c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ht="12.75" customHeight="1">
      <c r="A200" s="205"/>
      <c r="B200" s="205"/>
      <c r="C200" s="209" t="s">
        <v>339</v>
      </c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ht="12.75" customHeight="1">
      <c r="A201" s="205"/>
      <c r="B201" s="205"/>
      <c r="C201" s="209" t="s">
        <v>340</v>
      </c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ht="12.75" customHeight="1">
      <c r="A202" s="205"/>
      <c r="B202" s="205"/>
      <c r="C202" s="209" t="s">
        <v>341</v>
      </c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ht="12.75" customHeight="1">
      <c r="A203" s="205"/>
      <c r="B203" s="205"/>
      <c r="C203" s="209" t="s">
        <v>342</v>
      </c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ht="12.75" customHeight="1">
      <c r="A204" s="205"/>
      <c r="B204" s="205"/>
      <c r="C204" s="209" t="s">
        <v>343</v>
      </c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ht="12.75" customHeight="1">
      <c r="A205" s="205"/>
      <c r="B205" s="205"/>
      <c r="C205" s="209" t="s">
        <v>344</v>
      </c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ht="12.75" customHeight="1">
      <c r="A206" s="205"/>
      <c r="B206" s="205"/>
      <c r="C206" s="209" t="s">
        <v>345</v>
      </c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ht="12.75" customHeight="1">
      <c r="A207" s="205"/>
      <c r="B207" s="205"/>
      <c r="C207" s="209" t="s">
        <v>346</v>
      </c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ht="12.75" customHeight="1">
      <c r="A208" s="205"/>
      <c r="B208" s="205"/>
      <c r="C208" s="209" t="s">
        <v>347</v>
      </c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ht="12.75" customHeight="1">
      <c r="A209" s="205"/>
      <c r="B209" s="205"/>
      <c r="C209" s="209" t="s">
        <v>348</v>
      </c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ht="12.75" customHeight="1">
      <c r="A210" s="205"/>
      <c r="B210" s="205"/>
      <c r="C210" s="209" t="s">
        <v>349</v>
      </c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ht="12.75" customHeight="1">
      <c r="A211" s="205"/>
      <c r="B211" s="205"/>
      <c r="C211" s="209" t="s">
        <v>350</v>
      </c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ht="12.75" customHeight="1">
      <c r="A212" s="205"/>
      <c r="B212" s="205"/>
      <c r="C212" s="209" t="s">
        <v>351</v>
      </c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ht="12.75" customHeight="1">
      <c r="A213" s="205"/>
      <c r="B213" s="205"/>
      <c r="C213" s="209" t="s">
        <v>352</v>
      </c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ht="12.75" customHeight="1">
      <c r="A214" s="205"/>
      <c r="B214" s="205"/>
      <c r="C214" s="209" t="s">
        <v>353</v>
      </c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ht="12.75" customHeight="1">
      <c r="A215" s="205"/>
      <c r="B215" s="205"/>
      <c r="C215" s="209" t="s">
        <v>354</v>
      </c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ht="12.75" customHeight="1">
      <c r="A216" s="205"/>
      <c r="B216" s="205"/>
      <c r="C216" s="209" t="s">
        <v>355</v>
      </c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ht="12.75" customHeight="1">
      <c r="A217" s="205"/>
      <c r="B217" s="205"/>
      <c r="C217" s="209" t="s">
        <v>356</v>
      </c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ht="12.75" customHeight="1">
      <c r="A218" s="205"/>
      <c r="B218" s="205"/>
      <c r="C218" s="209" t="s">
        <v>357</v>
      </c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ht="12.75" customHeight="1">
      <c r="A219" s="205"/>
      <c r="B219" s="205"/>
      <c r="C219" s="209" t="s">
        <v>358</v>
      </c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ht="12.75" customHeight="1">
      <c r="A220" s="205"/>
      <c r="B220" s="205"/>
      <c r="C220" s="209" t="s">
        <v>359</v>
      </c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ht="12.75" customHeight="1">
      <c r="A221" s="205"/>
      <c r="B221" s="205"/>
      <c r="C221" s="209" t="s">
        <v>360</v>
      </c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ht="12.75" customHeight="1">
      <c r="A222" s="205"/>
      <c r="B222" s="205"/>
      <c r="C222" s="209" t="s">
        <v>361</v>
      </c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ht="12.75" customHeight="1">
      <c r="A223" s="205"/>
      <c r="B223" s="205"/>
      <c r="C223" s="209" t="s">
        <v>362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ht="12.75" customHeight="1">
      <c r="A224" s="205"/>
      <c r="B224" s="205"/>
      <c r="C224" s="209" t="s">
        <v>363</v>
      </c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ht="12.75" customHeight="1">
      <c r="A225" s="205"/>
      <c r="B225" s="205"/>
      <c r="C225" s="209" t="s">
        <v>364</v>
      </c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ht="12.75" customHeight="1">
      <c r="A226" s="205"/>
      <c r="B226" s="205"/>
      <c r="C226" s="209" t="s">
        <v>365</v>
      </c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ht="12.75" customHeight="1">
      <c r="A227" s="205"/>
      <c r="B227" s="205"/>
      <c r="C227" s="209" t="s">
        <v>366</v>
      </c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ht="12.75" customHeight="1">
      <c r="A228" s="205"/>
      <c r="B228" s="205"/>
      <c r="C228" s="209" t="s">
        <v>367</v>
      </c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ht="12.75" customHeight="1">
      <c r="A229" s="205"/>
      <c r="B229" s="205"/>
      <c r="C229" s="209" t="s">
        <v>368</v>
      </c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ht="12.75" customHeight="1">
      <c r="A230" s="205"/>
      <c r="B230" s="205"/>
      <c r="C230" s="209" t="s">
        <v>369</v>
      </c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ht="12.75" customHeight="1">
      <c r="A231" s="205"/>
      <c r="B231" s="205"/>
      <c r="C231" s="209" t="s">
        <v>370</v>
      </c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ht="12.75" customHeight="1">
      <c r="A232" s="205"/>
      <c r="B232" s="205"/>
      <c r="C232" s="209" t="s">
        <v>371</v>
      </c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ht="12.75" customHeight="1">
      <c r="A233" s="205"/>
      <c r="B233" s="205"/>
      <c r="C233" s="209" t="s">
        <v>372</v>
      </c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ht="12.75" customHeight="1">
      <c r="A234" s="205"/>
      <c r="B234" s="205"/>
      <c r="C234" s="209" t="s">
        <v>373</v>
      </c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ht="12.75" customHeight="1">
      <c r="A235" s="205"/>
      <c r="B235" s="205"/>
      <c r="C235" s="209" t="s">
        <v>374</v>
      </c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ht="12.75" customHeight="1">
      <c r="A236" s="205"/>
      <c r="B236" s="205"/>
      <c r="C236" s="209" t="s">
        <v>375</v>
      </c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ht="12.75" customHeight="1">
      <c r="A237" s="205"/>
      <c r="B237" s="205"/>
      <c r="C237" s="209" t="s">
        <v>376</v>
      </c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ht="12.75" customHeight="1">
      <c r="A238" s="205"/>
      <c r="B238" s="205"/>
      <c r="C238" s="209" t="s">
        <v>377</v>
      </c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ht="12.75" customHeight="1">
      <c r="A239" s="205"/>
      <c r="B239" s="205"/>
      <c r="C239" s="209" t="s">
        <v>378</v>
      </c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ht="12.75" customHeight="1">
      <c r="A240" s="205"/>
      <c r="B240" s="205"/>
      <c r="C240" s="209" t="s">
        <v>379</v>
      </c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ht="12.75" customHeight="1">
      <c r="A241" s="205"/>
      <c r="B241" s="205"/>
      <c r="C241" s="209" t="s">
        <v>380</v>
      </c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ht="12.75" customHeight="1">
      <c r="A242" s="205"/>
      <c r="B242" s="205"/>
      <c r="C242" s="209" t="s">
        <v>381</v>
      </c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ht="12.75" customHeight="1">
      <c r="A243" s="205"/>
      <c r="B243" s="205"/>
      <c r="C243" s="209" t="s">
        <v>382</v>
      </c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ht="12.75" customHeight="1">
      <c r="A244" s="205"/>
      <c r="B244" s="205"/>
      <c r="C244" s="209" t="s">
        <v>383</v>
      </c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ht="12.75" customHeight="1">
      <c r="A245" s="205"/>
      <c r="B245" s="205"/>
      <c r="C245" s="209" t="s">
        <v>384</v>
      </c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ht="12.75" customHeight="1">
      <c r="A246" s="205"/>
      <c r="B246" s="205"/>
      <c r="C246" s="209" t="s">
        <v>385</v>
      </c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ht="12.75" customHeight="1">
      <c r="A247" s="205"/>
      <c r="B247" s="205"/>
      <c r="C247" s="209" t="s">
        <v>386</v>
      </c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ht="12.75" customHeight="1">
      <c r="A248" s="205"/>
      <c r="B248" s="205"/>
      <c r="C248" s="209" t="s">
        <v>387</v>
      </c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ht="12.75" customHeight="1">
      <c r="A249" s="205"/>
      <c r="B249" s="205"/>
      <c r="C249" s="209" t="s">
        <v>388</v>
      </c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ht="12.75" customHeight="1">
      <c r="A250" s="205"/>
      <c r="B250" s="205"/>
      <c r="C250" s="209" t="s">
        <v>389</v>
      </c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ht="12.75" customHeight="1">
      <c r="A251" s="205"/>
      <c r="B251" s="205"/>
      <c r="C251" s="209" t="s">
        <v>390</v>
      </c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ht="12.75" customHeight="1">
      <c r="A252" s="205"/>
      <c r="B252" s="205"/>
      <c r="C252" s="209" t="s">
        <v>391</v>
      </c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ht="12.75" customHeight="1">
      <c r="A253" s="205"/>
      <c r="B253" s="205"/>
      <c r="C253" s="209" t="s">
        <v>392</v>
      </c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ht="12.75" customHeight="1">
      <c r="A254" s="205"/>
      <c r="B254" s="205"/>
      <c r="C254" s="209" t="s">
        <v>393</v>
      </c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ht="12.75" customHeight="1">
      <c r="A255" s="205"/>
      <c r="B255" s="205"/>
      <c r="C255" s="209" t="s">
        <v>394</v>
      </c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ht="12.75" customHeight="1">
      <c r="A256" s="205"/>
      <c r="B256" s="205"/>
      <c r="C256" s="209" t="s">
        <v>395</v>
      </c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ht="12.75" customHeight="1">
      <c r="A257" s="205"/>
      <c r="B257" s="205"/>
      <c r="C257" s="209" t="s">
        <v>396</v>
      </c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ht="12.75" customHeight="1">
      <c r="A258" s="205"/>
      <c r="B258" s="205"/>
      <c r="C258" s="209" t="s">
        <v>397</v>
      </c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ht="12.75" customHeight="1">
      <c r="A259" s="205"/>
      <c r="B259" s="205"/>
      <c r="C259" s="209" t="s">
        <v>398</v>
      </c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ht="12.75" customHeight="1">
      <c r="A260" s="205"/>
      <c r="B260" s="205"/>
      <c r="C260" s="209" t="s">
        <v>399</v>
      </c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ht="12.75" customHeight="1">
      <c r="A261" s="205"/>
      <c r="B261" s="205"/>
      <c r="C261" s="209" t="s">
        <v>400</v>
      </c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ht="12.75" customHeight="1">
      <c r="A262" s="205"/>
      <c r="B262" s="205"/>
      <c r="C262" s="209" t="s">
        <v>401</v>
      </c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ht="12.75" customHeight="1">
      <c r="A263" s="205"/>
      <c r="B263" s="205"/>
      <c r="C263" s="209" t="s">
        <v>402</v>
      </c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ht="12.75" customHeight="1">
      <c r="A264" s="205"/>
      <c r="B264" s="205"/>
      <c r="C264" s="209" t="s">
        <v>403</v>
      </c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ht="12.75" customHeight="1">
      <c r="A265" s="205"/>
      <c r="B265" s="205"/>
      <c r="C265" s="209" t="s">
        <v>404</v>
      </c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ht="12.75" customHeight="1">
      <c r="A266" s="205"/>
      <c r="B266" s="205"/>
      <c r="C266" s="209" t="s">
        <v>405</v>
      </c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ht="12.75" customHeight="1">
      <c r="A267" s="205"/>
      <c r="B267" s="205"/>
      <c r="C267" s="209" t="s">
        <v>406</v>
      </c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ht="12.75" customHeight="1">
      <c r="A268" s="205"/>
      <c r="B268" s="205"/>
      <c r="C268" s="209" t="s">
        <v>407</v>
      </c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ht="12.75" customHeight="1">
      <c r="A269" s="205"/>
      <c r="B269" s="205"/>
      <c r="C269" s="209" t="s">
        <v>408</v>
      </c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ht="12.75" customHeight="1">
      <c r="A270" s="205"/>
      <c r="B270" s="205"/>
      <c r="C270" s="209" t="s">
        <v>409</v>
      </c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ht="12.75" customHeight="1">
      <c r="A271" s="205"/>
      <c r="B271" s="205"/>
      <c r="C271" s="209" t="s">
        <v>410</v>
      </c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ht="12.75" customHeight="1">
      <c r="A272" s="205"/>
      <c r="B272" s="205"/>
      <c r="C272" s="209" t="s">
        <v>411</v>
      </c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ht="12.75" customHeight="1">
      <c r="A273" s="205"/>
      <c r="B273" s="205"/>
      <c r="C273" s="209" t="s">
        <v>412</v>
      </c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ht="12.75" customHeight="1">
      <c r="A274" s="205"/>
      <c r="B274" s="205"/>
      <c r="C274" s="209" t="s">
        <v>413</v>
      </c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ht="12.75" customHeight="1">
      <c r="A275" s="205"/>
      <c r="B275" s="205"/>
      <c r="C275" s="209" t="s">
        <v>414</v>
      </c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ht="12.75" customHeight="1">
      <c r="A276" s="205"/>
      <c r="B276" s="205"/>
      <c r="C276" s="209" t="s">
        <v>415</v>
      </c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ht="12.75" customHeight="1">
      <c r="A277" s="205"/>
      <c r="B277" s="205"/>
      <c r="C277" s="209" t="s">
        <v>416</v>
      </c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ht="12.75" customHeight="1">
      <c r="A278" s="205"/>
      <c r="B278" s="205"/>
      <c r="C278" s="209" t="s">
        <v>417</v>
      </c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ht="12.75" customHeight="1">
      <c r="A279" s="205"/>
      <c r="B279" s="205"/>
      <c r="C279" s="209" t="s">
        <v>418</v>
      </c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ht="12.75" customHeight="1">
      <c r="A280" s="205"/>
      <c r="B280" s="205"/>
      <c r="C280" s="209" t="s">
        <v>419</v>
      </c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ht="12.75" customHeight="1">
      <c r="A281" s="205"/>
      <c r="B281" s="205"/>
      <c r="C281" s="209" t="s">
        <v>420</v>
      </c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ht="12.75" customHeight="1">
      <c r="A282" s="205"/>
      <c r="B282" s="205"/>
      <c r="C282" s="209" t="s">
        <v>421</v>
      </c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ht="12.75" customHeight="1">
      <c r="A283" s="205"/>
      <c r="B283" s="205"/>
      <c r="C283" s="209" t="s">
        <v>422</v>
      </c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ht="12.75" customHeight="1">
      <c r="A284" s="205"/>
      <c r="B284" s="205"/>
      <c r="C284" s="209" t="s">
        <v>423</v>
      </c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ht="12.75" customHeight="1">
      <c r="A285" s="205"/>
      <c r="B285" s="205"/>
      <c r="C285" s="209" t="s">
        <v>424</v>
      </c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ht="12.75" customHeight="1">
      <c r="A286" s="205"/>
      <c r="B286" s="205"/>
      <c r="C286" s="209" t="s">
        <v>425</v>
      </c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ht="12.75" customHeight="1">
      <c r="A287" s="205"/>
      <c r="B287" s="205"/>
      <c r="C287" s="209" t="s">
        <v>426</v>
      </c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ht="12.75" customHeight="1">
      <c r="A288" s="205"/>
      <c r="B288" s="205"/>
      <c r="C288" s="209" t="s">
        <v>427</v>
      </c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ht="12.75" customHeight="1">
      <c r="A289" s="205"/>
      <c r="B289" s="205"/>
      <c r="C289" s="209" t="s">
        <v>428</v>
      </c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ht="12.75" customHeight="1">
      <c r="A290" s="205"/>
      <c r="B290" s="205"/>
      <c r="C290" s="209" t="s">
        <v>429</v>
      </c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ht="12.75" customHeight="1">
      <c r="A291" s="205"/>
      <c r="B291" s="205"/>
      <c r="C291" s="209" t="s">
        <v>430</v>
      </c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ht="12.75" customHeight="1">
      <c r="A292" s="205"/>
      <c r="B292" s="205"/>
      <c r="C292" s="209" t="s">
        <v>431</v>
      </c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ht="12.75" customHeight="1">
      <c r="A293" s="205"/>
      <c r="B293" s="205"/>
      <c r="C293" s="209" t="s">
        <v>432</v>
      </c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ht="12.75" customHeight="1">
      <c r="A294" s="205"/>
      <c r="B294" s="205"/>
      <c r="C294" s="209" t="s">
        <v>433</v>
      </c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ht="12.75" customHeight="1">
      <c r="A295" s="205"/>
      <c r="B295" s="205"/>
      <c r="C295" s="209" t="s">
        <v>434</v>
      </c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ht="12.75" customHeight="1">
      <c r="A296" s="205"/>
      <c r="B296" s="205"/>
      <c r="C296" s="209" t="s">
        <v>435</v>
      </c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ht="12.75" customHeight="1">
      <c r="A297" s="205"/>
      <c r="B297" s="205"/>
      <c r="C297" s="209" t="s">
        <v>436</v>
      </c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ht="12.75" customHeight="1">
      <c r="A298" s="205"/>
      <c r="B298" s="205"/>
      <c r="C298" s="209" t="s">
        <v>437</v>
      </c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ht="12.75" customHeight="1">
      <c r="A299" s="205"/>
      <c r="B299" s="205"/>
      <c r="C299" s="209" t="s">
        <v>438</v>
      </c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ht="12.75" customHeight="1">
      <c r="A300" s="205"/>
      <c r="B300" s="205"/>
      <c r="C300" s="209" t="s">
        <v>439</v>
      </c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ht="12.75" customHeight="1">
      <c r="A301" s="205"/>
      <c r="B301" s="205"/>
      <c r="C301" s="209" t="s">
        <v>440</v>
      </c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ht="12.75" customHeight="1">
      <c r="A302" s="205"/>
      <c r="B302" s="205"/>
      <c r="C302" s="209" t="s">
        <v>441</v>
      </c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ht="12.75" customHeight="1">
      <c r="A303" s="205"/>
      <c r="B303" s="205"/>
      <c r="C303" s="209" t="s">
        <v>442</v>
      </c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ht="12.75" customHeight="1">
      <c r="A304" s="205"/>
      <c r="B304" s="205"/>
      <c r="C304" s="209" t="s">
        <v>443</v>
      </c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ht="12.75" customHeight="1">
      <c r="A305" s="205"/>
      <c r="B305" s="205"/>
      <c r="C305" s="209" t="s">
        <v>444</v>
      </c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ht="12.75" customHeight="1">
      <c r="A306" s="205"/>
      <c r="B306" s="205"/>
      <c r="C306" s="209" t="s">
        <v>445</v>
      </c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ht="12.75" customHeight="1">
      <c r="A307" s="205"/>
      <c r="B307" s="205"/>
      <c r="C307" s="209" t="s">
        <v>446</v>
      </c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ht="12.75" customHeight="1">
      <c r="A308" s="205"/>
      <c r="B308" s="205"/>
      <c r="C308" s="209" t="s">
        <v>447</v>
      </c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ht="12.75" customHeight="1">
      <c r="A309" s="205"/>
      <c r="B309" s="205"/>
      <c r="C309" s="209" t="s">
        <v>448</v>
      </c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ht="12.75" customHeight="1">
      <c r="A310" s="205"/>
      <c r="B310" s="205"/>
      <c r="C310" s="209" t="s">
        <v>449</v>
      </c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ht="12.75" customHeight="1">
      <c r="A311" s="205"/>
      <c r="B311" s="205"/>
      <c r="C311" s="209" t="s">
        <v>450</v>
      </c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ht="12.75" customHeight="1">
      <c r="A312" s="205"/>
      <c r="B312" s="205"/>
      <c r="C312" s="209" t="s">
        <v>451</v>
      </c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ht="12.75" customHeight="1">
      <c r="A313" s="205"/>
      <c r="B313" s="205"/>
      <c r="C313" s="209" t="s">
        <v>452</v>
      </c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ht="12.75" customHeight="1">
      <c r="A314" s="205"/>
      <c r="B314" s="205"/>
      <c r="C314" s="209" t="s">
        <v>453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ht="12.75" customHeight="1">
      <c r="A315" s="205"/>
      <c r="B315" s="205"/>
      <c r="C315" s="209" t="s">
        <v>454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ht="12.75" customHeight="1">
      <c r="A316" s="205"/>
      <c r="B316" s="205"/>
      <c r="C316" s="209" t="s">
        <v>455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ht="12.75" customHeight="1">
      <c r="A317" s="205"/>
      <c r="B317" s="205"/>
      <c r="C317" s="209" t="s">
        <v>456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ht="12.75" customHeight="1">
      <c r="A318" s="205"/>
      <c r="B318" s="205"/>
      <c r="C318" s="209" t="s">
        <v>457</v>
      </c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ht="12.75" customHeight="1">
      <c r="A319" s="205"/>
      <c r="B319" s="205"/>
      <c r="C319" s="209" t="s">
        <v>458</v>
      </c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ht="12.75" customHeight="1">
      <c r="A320" s="205"/>
      <c r="B320" s="205"/>
      <c r="C320" s="209" t="s">
        <v>459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ht="12.75" customHeight="1">
      <c r="A321" s="205"/>
      <c r="B321" s="205"/>
      <c r="C321" s="209" t="s">
        <v>460</v>
      </c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ht="12.75" customHeight="1">
      <c r="A322" s="205"/>
      <c r="B322" s="205"/>
      <c r="C322" s="209" t="s">
        <v>461</v>
      </c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ht="12.75" customHeight="1">
      <c r="A323" s="205"/>
      <c r="B323" s="205"/>
      <c r="C323" s="209" t="s">
        <v>462</v>
      </c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ht="12.75" customHeight="1">
      <c r="A324" s="205"/>
      <c r="B324" s="205"/>
      <c r="C324" s="209" t="s">
        <v>463</v>
      </c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ht="12.75" customHeight="1">
      <c r="A325" s="205"/>
      <c r="B325" s="205"/>
      <c r="C325" s="209" t="s">
        <v>464</v>
      </c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ht="12.75" customHeight="1">
      <c r="A326" s="205"/>
      <c r="B326" s="205"/>
      <c r="C326" s="209" t="s">
        <v>465</v>
      </c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ht="12.75" customHeight="1">
      <c r="A327" s="205"/>
      <c r="B327" s="205"/>
      <c r="C327" s="209" t="s">
        <v>466</v>
      </c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ht="12.75" customHeight="1">
      <c r="A328" s="205"/>
      <c r="B328" s="205"/>
      <c r="C328" s="209" t="s">
        <v>467</v>
      </c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ht="12.75" customHeight="1">
      <c r="A329" s="205"/>
      <c r="B329" s="205"/>
      <c r="C329" s="209" t="s">
        <v>468</v>
      </c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ht="12.75" customHeight="1">
      <c r="A330" s="205"/>
      <c r="B330" s="205"/>
      <c r="C330" s="209" t="s">
        <v>469</v>
      </c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ht="12.75" customHeight="1">
      <c r="A331" s="205"/>
      <c r="B331" s="205"/>
      <c r="C331" s="209" t="s">
        <v>470</v>
      </c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ht="12.75" customHeight="1">
      <c r="A332" s="205"/>
      <c r="B332" s="205"/>
      <c r="C332" s="209" t="s">
        <v>471</v>
      </c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ht="12.75" customHeight="1">
      <c r="A333" s="205"/>
      <c r="B333" s="205"/>
      <c r="C333" s="209" t="s">
        <v>472</v>
      </c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ht="12.75" customHeight="1">
      <c r="A334" s="205"/>
      <c r="B334" s="205"/>
      <c r="C334" s="209" t="s">
        <v>473</v>
      </c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ht="12.75" customHeight="1">
      <c r="A335" s="205"/>
      <c r="B335" s="205"/>
      <c r="C335" s="209" t="s">
        <v>474</v>
      </c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ht="12.75" customHeight="1">
      <c r="A336" s="205"/>
      <c r="B336" s="205"/>
      <c r="C336" s="209" t="s">
        <v>475</v>
      </c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ht="12.75" customHeight="1">
      <c r="A337" s="205"/>
      <c r="B337" s="205"/>
      <c r="C337" s="209" t="s">
        <v>476</v>
      </c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ht="12.75" customHeight="1">
      <c r="A338" s="205"/>
      <c r="B338" s="205"/>
      <c r="C338" s="209" t="s">
        <v>477</v>
      </c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ht="12.75" customHeight="1">
      <c r="A339" s="205"/>
      <c r="B339" s="205"/>
      <c r="C339" s="209" t="s">
        <v>478</v>
      </c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ht="12.75" customHeight="1">
      <c r="A340" s="205"/>
      <c r="B340" s="205"/>
      <c r="C340" s="209" t="s">
        <v>479</v>
      </c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ht="12.75" customHeight="1">
      <c r="A341" s="205"/>
      <c r="B341" s="205"/>
      <c r="C341" s="209" t="s">
        <v>480</v>
      </c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ht="12.75" customHeight="1">
      <c r="A342" s="205"/>
      <c r="B342" s="205"/>
      <c r="C342" s="209" t="s">
        <v>481</v>
      </c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ht="12.75" customHeight="1">
      <c r="A343" s="205"/>
      <c r="B343" s="205"/>
      <c r="C343" s="209" t="s">
        <v>482</v>
      </c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ht="12.75" customHeight="1">
      <c r="A344" s="205"/>
      <c r="B344" s="205"/>
      <c r="C344" s="209" t="s">
        <v>483</v>
      </c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ht="12.75" customHeight="1">
      <c r="A345" s="205"/>
      <c r="B345" s="205"/>
      <c r="C345" s="209" t="s">
        <v>484</v>
      </c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ht="12.75" customHeight="1">
      <c r="A346" s="205"/>
      <c r="B346" s="205"/>
      <c r="C346" s="209" t="s">
        <v>485</v>
      </c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ht="12.75" customHeight="1">
      <c r="A347" s="205"/>
      <c r="B347" s="205"/>
      <c r="C347" s="209" t="s">
        <v>486</v>
      </c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ht="12.75" customHeight="1">
      <c r="A348" s="205"/>
      <c r="B348" s="205"/>
      <c r="C348" s="209" t="s">
        <v>487</v>
      </c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ht="12.75" customHeight="1">
      <c r="A349" s="205"/>
      <c r="B349" s="205"/>
      <c r="C349" s="209" t="s">
        <v>488</v>
      </c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ht="12.75" customHeight="1">
      <c r="A350" s="205"/>
      <c r="B350" s="205"/>
      <c r="C350" s="209" t="s">
        <v>489</v>
      </c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ht="12.75" customHeight="1">
      <c r="A351" s="205"/>
      <c r="B351" s="205"/>
      <c r="C351" s="209" t="s">
        <v>490</v>
      </c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ht="12.75" customHeight="1">
      <c r="A352" s="205"/>
      <c r="B352" s="205"/>
      <c r="C352" s="209" t="s">
        <v>491</v>
      </c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ht="12.75" customHeight="1">
      <c r="A353" s="205"/>
      <c r="B353" s="205"/>
      <c r="C353" s="209" t="s">
        <v>492</v>
      </c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ht="12.75" customHeight="1">
      <c r="A354" s="205"/>
      <c r="B354" s="205"/>
      <c r="C354" s="209" t="s">
        <v>493</v>
      </c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ht="12.75" customHeight="1">
      <c r="A355" s="205"/>
      <c r="B355" s="205"/>
      <c r="C355" s="209" t="s">
        <v>494</v>
      </c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ht="12.75" customHeight="1">
      <c r="A356" s="205"/>
      <c r="B356" s="205"/>
      <c r="C356" s="209" t="s">
        <v>495</v>
      </c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ht="12.75" customHeight="1">
      <c r="A357" s="205"/>
      <c r="B357" s="205"/>
      <c r="C357" s="209" t="s">
        <v>496</v>
      </c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ht="12.75" customHeight="1">
      <c r="A358" s="205"/>
      <c r="B358" s="205"/>
      <c r="C358" s="209" t="s">
        <v>497</v>
      </c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ht="12.75" customHeight="1">
      <c r="A359" s="205"/>
      <c r="B359" s="205"/>
      <c r="C359" s="209" t="s">
        <v>498</v>
      </c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ht="12.75" customHeight="1">
      <c r="A360" s="205"/>
      <c r="B360" s="205"/>
      <c r="C360" s="209" t="s">
        <v>499</v>
      </c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ht="12.75" customHeight="1">
      <c r="A361" s="205"/>
      <c r="B361" s="205"/>
      <c r="C361" s="209" t="s">
        <v>500</v>
      </c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ht="12.75" customHeight="1">
      <c r="A362" s="205"/>
      <c r="B362" s="205"/>
      <c r="C362" s="209" t="s">
        <v>501</v>
      </c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ht="12.75" customHeight="1">
      <c r="A363" s="205"/>
      <c r="B363" s="205"/>
      <c r="C363" s="209" t="s">
        <v>502</v>
      </c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ht="12.75" customHeight="1">
      <c r="A364" s="205"/>
      <c r="B364" s="205"/>
      <c r="C364" s="209" t="s">
        <v>503</v>
      </c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ht="12.75" customHeight="1">
      <c r="A365" s="205"/>
      <c r="B365" s="205"/>
      <c r="C365" s="209" t="s">
        <v>504</v>
      </c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ht="12.75" customHeight="1">
      <c r="A366" s="205"/>
      <c r="B366" s="205"/>
      <c r="C366" s="209" t="s">
        <v>505</v>
      </c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ht="12.75" customHeight="1">
      <c r="A367" s="205"/>
      <c r="B367" s="205"/>
      <c r="C367" s="209" t="s">
        <v>506</v>
      </c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ht="12.75" customHeight="1">
      <c r="A368" s="205"/>
      <c r="B368" s="205"/>
      <c r="C368" s="209" t="s">
        <v>507</v>
      </c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ht="12.75" customHeight="1">
      <c r="A369" s="205"/>
      <c r="B369" s="205"/>
      <c r="C369" s="209" t="s">
        <v>508</v>
      </c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ht="12.75" customHeight="1">
      <c r="A370" s="205"/>
      <c r="B370" s="205"/>
      <c r="C370" s="209" t="s">
        <v>509</v>
      </c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ht="12.75" customHeight="1">
      <c r="A371" s="205"/>
      <c r="B371" s="205"/>
      <c r="C371" s="209" t="s">
        <v>510</v>
      </c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ht="12.75" customHeight="1">
      <c r="A372" s="205"/>
      <c r="B372" s="205"/>
      <c r="C372" s="209" t="s">
        <v>511</v>
      </c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ht="12.75" customHeight="1">
      <c r="A373" s="205"/>
      <c r="B373" s="205"/>
      <c r="C373" s="209" t="s">
        <v>512</v>
      </c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ht="12.75" customHeight="1">
      <c r="A374" s="205"/>
      <c r="B374" s="205"/>
      <c r="C374" s="209" t="s">
        <v>513</v>
      </c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ht="12.75" customHeight="1">
      <c r="A375" s="205"/>
      <c r="B375" s="205"/>
      <c r="C375" s="209" t="s">
        <v>514</v>
      </c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ht="12.75" customHeight="1">
      <c r="A376" s="205"/>
      <c r="B376" s="205"/>
      <c r="C376" s="209" t="s">
        <v>515</v>
      </c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ht="12.75" customHeight="1">
      <c r="A377" s="205"/>
      <c r="B377" s="205"/>
      <c r="C377" s="209" t="s">
        <v>516</v>
      </c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ht="12.75" customHeight="1">
      <c r="A378" s="205"/>
      <c r="B378" s="205"/>
      <c r="C378" s="209" t="s">
        <v>517</v>
      </c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ht="12.75" customHeight="1">
      <c r="A379" s="205"/>
      <c r="B379" s="205"/>
      <c r="C379" s="209" t="s">
        <v>518</v>
      </c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ht="12.75" customHeight="1">
      <c r="A380" s="205"/>
      <c r="B380" s="205"/>
      <c r="C380" s="209" t="s">
        <v>519</v>
      </c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ht="12.75" customHeight="1">
      <c r="A381" s="205"/>
      <c r="B381" s="205"/>
      <c r="C381" s="209" t="s">
        <v>520</v>
      </c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ht="12.75" customHeight="1">
      <c r="A382" s="205"/>
      <c r="B382" s="205"/>
      <c r="C382" s="209" t="s">
        <v>521</v>
      </c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ht="12.75" customHeight="1">
      <c r="A383" s="205"/>
      <c r="B383" s="205"/>
      <c r="C383" s="209" t="s">
        <v>522</v>
      </c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ht="12.75" customHeight="1">
      <c r="A384" s="205"/>
      <c r="B384" s="205"/>
      <c r="C384" s="209" t="s">
        <v>523</v>
      </c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ht="12.75" customHeight="1">
      <c r="A385" s="205"/>
      <c r="B385" s="205"/>
      <c r="C385" s="209" t="s">
        <v>524</v>
      </c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ht="12.75" customHeight="1">
      <c r="A386" s="205"/>
      <c r="B386" s="205"/>
      <c r="C386" s="209" t="s">
        <v>525</v>
      </c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ht="12.75" customHeight="1">
      <c r="A387" s="205"/>
      <c r="B387" s="205"/>
      <c r="C387" s="209" t="s">
        <v>526</v>
      </c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ht="12.75" customHeight="1">
      <c r="A388" s="205"/>
      <c r="B388" s="205"/>
      <c r="C388" s="209" t="s">
        <v>527</v>
      </c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ht="12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ht="12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ht="12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ht="12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ht="12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ht="12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ht="12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ht="12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ht="12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ht="12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ht="12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ht="12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ht="12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ht="12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ht="12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ht="12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ht="12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ht="12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ht="12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ht="12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ht="12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ht="12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ht="12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ht="12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ht="12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ht="12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ht="12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ht="12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ht="12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ht="12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ht="12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ht="12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ht="12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ht="12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ht="12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ht="12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ht="12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ht="12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ht="12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ht="12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ht="12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ht="12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ht="12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ht="12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ht="12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ht="12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ht="12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ht="12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ht="12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ht="12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ht="12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ht="12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ht="12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ht="12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ht="12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ht="12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ht="12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ht="12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ht="12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ht="12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ht="12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ht="12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ht="12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ht="12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ht="12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ht="12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ht="12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ht="12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ht="12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ht="12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ht="12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ht="12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ht="12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ht="12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ht="12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ht="12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ht="12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ht="12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ht="12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ht="12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ht="12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ht="12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ht="12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ht="12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ht="12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ht="12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ht="12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ht="12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ht="12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ht="12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ht="12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ht="12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ht="12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ht="12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ht="12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ht="12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ht="12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ht="12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ht="12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ht="12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ht="12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ht="12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ht="12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ht="12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ht="12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ht="12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ht="12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ht="12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ht="12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ht="12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ht="12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ht="12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ht="12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ht="12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ht="12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ht="12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ht="12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ht="12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ht="12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ht="12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ht="12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ht="12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ht="12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ht="12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ht="12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ht="12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ht="12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ht="12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ht="12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ht="12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ht="12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ht="12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ht="12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ht="12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ht="12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ht="12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ht="12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ht="12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ht="12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ht="12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ht="12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ht="12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ht="12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ht="12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ht="12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ht="12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ht="12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ht="12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ht="12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ht="12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ht="12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ht="12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ht="12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ht="12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ht="12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ht="12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ht="12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ht="12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ht="12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ht="12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ht="12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ht="12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ht="12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ht="12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ht="12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ht="12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ht="12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ht="12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ht="12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ht="12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ht="12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ht="12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ht="12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ht="12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ht="12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ht="12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ht="12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ht="12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ht="12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ht="12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ht="12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ht="12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ht="12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ht="12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ht="12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ht="12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ht="12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ht="12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ht="12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ht="12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ht="12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ht="12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ht="12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ht="12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ht="12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ht="12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ht="12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ht="12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ht="12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ht="12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ht="12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ht="12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ht="12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ht="12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ht="12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ht="12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ht="12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ht="12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ht="12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ht="12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ht="12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ht="12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ht="12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ht="12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ht="12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ht="12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ht="12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ht="12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ht="12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ht="12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ht="12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ht="12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ht="12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ht="12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ht="12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ht="12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ht="12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ht="12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ht="12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ht="12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ht="12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ht="12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ht="12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ht="12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ht="12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ht="12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ht="12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ht="12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ht="12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ht="12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ht="12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ht="12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ht="12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ht="12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ht="12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ht="12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ht="12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ht="12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ht="12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ht="12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ht="12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ht="12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ht="12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ht="12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ht="12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ht="12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ht="12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ht="12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ht="12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ht="12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ht="12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ht="12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ht="12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ht="12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ht="12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ht="12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ht="12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ht="12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ht="12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ht="12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ht="12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ht="12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ht="12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ht="12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ht="12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ht="12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ht="12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ht="12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ht="12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ht="12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ht="12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ht="12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ht="12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ht="12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ht="12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ht="12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ht="12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ht="12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ht="12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ht="12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ht="12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ht="12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ht="12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ht="12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ht="12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ht="12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ht="12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ht="12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ht="12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ht="12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ht="12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ht="12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ht="12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ht="12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ht="12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ht="12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ht="12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ht="12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ht="12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ht="12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ht="12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ht="12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ht="12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ht="12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ht="12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ht="12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ht="12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ht="12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ht="12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ht="12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ht="12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ht="12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ht="12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ht="12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ht="12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ht="12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ht="12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ht="12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ht="12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ht="12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ht="12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ht="12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ht="12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ht="12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ht="12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ht="12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ht="12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ht="12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ht="12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ht="12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ht="12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ht="12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ht="12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ht="12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ht="12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ht="12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ht="12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ht="12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ht="12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ht="12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ht="12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ht="12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ht="12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ht="12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ht="12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ht="12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ht="12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ht="12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ht="12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ht="12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ht="12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ht="12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ht="12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ht="12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ht="12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ht="12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ht="12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ht="12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ht="12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ht="12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ht="12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ht="12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ht="12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ht="12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ht="12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ht="12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ht="12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ht="12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ht="12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ht="12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ht="12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ht="12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ht="12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ht="12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ht="12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ht="12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ht="12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ht="12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ht="12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ht="12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ht="12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ht="12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ht="12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ht="12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ht="12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ht="12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ht="12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ht="12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ht="12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ht="12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ht="12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ht="12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ht="12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ht="12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ht="12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ht="12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ht="12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ht="12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ht="12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ht="12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ht="12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ht="12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ht="12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ht="12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ht="12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ht="12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ht="12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ht="12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ht="12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ht="12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ht="12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ht="12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ht="12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ht="12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ht="12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ht="12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ht="12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ht="12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ht="12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ht="12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ht="12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ht="12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ht="12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ht="12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ht="12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ht="12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ht="12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ht="12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ht="12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ht="12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ht="12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ht="12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ht="12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ht="12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ht="12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ht="12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ht="12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ht="12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ht="12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ht="12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ht="12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ht="12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ht="12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ht="12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ht="12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ht="12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ht="12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ht="12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ht="12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ht="12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ht="12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ht="12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ht="12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ht="12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ht="12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ht="12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ht="12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ht="12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ht="12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ht="12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ht="12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ht="12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ht="12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ht="12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ht="12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ht="12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ht="12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ht="12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ht="12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ht="12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ht="12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ht="12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ht="12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ht="12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ht="12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ht="12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ht="12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ht="12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ht="12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ht="12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ht="12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ht="12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ht="12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ht="12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ht="12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ht="12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ht="12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ht="12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ht="12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ht="12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ht="12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ht="12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ht="12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ht="12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ht="12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ht="12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ht="12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ht="12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ht="12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ht="12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ht="12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ht="12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ht="12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ht="12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ht="12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ht="12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ht="12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ht="12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ht="12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ht="12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ht="12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ht="12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ht="12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ht="12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ht="12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ht="12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ht="12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ht="12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ht="12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ht="12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ht="12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ht="12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ht="12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ht="12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ht="12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ht="12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ht="12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ht="12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ht="12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ht="12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ht="12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ht="12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ht="12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ht="12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ht="12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ht="12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ht="12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ht="12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ht="12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ht="12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ht="12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ht="12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ht="12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ht="12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ht="12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ht="12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ht="12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ht="12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ht="12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ht="12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ht="12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ht="12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ht="12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ht="12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ht="12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ht="12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ht="12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ht="12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ht="12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ht="12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ht="12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ht="12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ht="12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ht="12.75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ht="12.75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ht="12.75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ht="12.75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ht="12.75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ht="12.75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ht="12.75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ht="12.75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ht="12.75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ht="12.75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ht="12.75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ht="12.75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ht="12.75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ht="12.75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ht="12.75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ht="12.75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ht="12.75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ht="12.75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ht="12.75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ht="12.75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ht="12.75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ht="12.75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ht="12.75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ht="12.75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ht="12.75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ht="12.75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ht="12.75" customHeight="1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ht="12.75" customHeight="1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ht="12.75" customHeight="1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ht="12.75" customHeight="1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ht="12.75" customHeight="1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ht="12.75" customHeight="1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ht="12.75" customHeight="1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ht="12.75" customHeight="1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ht="12.75" customHeight="1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ht="12.75" customHeight="1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ht="12.75" customHeight="1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ht="12.75" customHeight="1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ht="12.75" customHeight="1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2025-09-17T10:05:46Z</dcterms:created>
</cp:coreProperties>
</file>