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niosek C" sheetId="1" r:id="rId4"/>
    <sheet state="visible" name="Wizualizacja - od 101 do 300 uc" sheetId="2" r:id="rId5"/>
    <sheet state="hidden" name="Arkusz2" sheetId="3" r:id="rId6"/>
  </sheets>
  <definedNames/>
  <calcPr/>
  <extLst>
    <ext uri="GoogleSheetsCustomDataVersion2">
      <go:sheetsCustomData xmlns:go="http://customooxmlschemas.google.com/" r:id="rId7" roundtripDataChecksum="SBYD5GoJbCvPUic2/MbznLWPl5KId5Wj7nTqal6gWFo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34">
      <text>
        <t xml:space="preserve">======
ID#AAABvrCJb0s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27">
      <text>
        <t xml:space="preserve">======
ID#AAABvrCJb0o
Autor    (2026-03-09 08:28:31)
Proszę wypełnić, jeżeli adres do korespondencji jest inny niż podany w pkt 2.</t>
      </text>
    </comment>
    <comment authorId="0" ref="F19">
      <text>
        <t xml:space="preserve">======
ID#AAABvrCJb0k
Autor    (2026-03-09 08:28:31)
Proszę wybrać z listy</t>
      </text>
    </comment>
    <comment authorId="0" ref="B34">
      <text>
        <t xml:space="preserve">======
ID#AAABvrCJb0g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Ograniczenie do dwóch statusów: publiczne i niepubliczne.</t>
      </text>
    </comment>
    <comment authorId="0" ref="F25">
      <text>
        <t xml:space="preserve">======
ID#AAABvrCJb0c
Autor    (2026-03-09 08:28:31)
Proszę wypełnić, jeżeli adres do korespondencji jest inny niż podany w pkt 2.</t>
      </text>
    </comment>
    <comment authorId="0" ref="F4">
      <text>
        <t xml:space="preserve">======
ID#AAABvrCJb0Q
Autor    (2026-03-09 08:28:31)
Wypełnia organ prowadzący</t>
      </text>
    </comment>
    <comment authorId="0" ref="F33">
      <text>
        <t xml:space="preserve">======
ID#AAABvrCJb0M
Autor    (2026-03-09 08:28:31)
Proszę wybrać z listy</t>
      </text>
    </comment>
    <comment authorId="0" ref="F28">
      <text>
        <t xml:space="preserve">======
ID#AAABvrCJb0Y
Autor    (2026-03-09 08:28:31)
Proszę wypełnić, jeżeli adres do korespondencji jest inny niż podany w pkt 2.</t>
      </text>
    </comment>
    <comment authorId="0" ref="F34">
      <text>
        <t xml:space="preserve">======
ID#AAABvrCJb0U
Autor    (2026-03-09 08:28:31)
Proszę wybrać z listy</t>
      </text>
    </comment>
    <comment authorId="0" ref="F32">
      <text>
        <t xml:space="preserve">======
ID#AAABvrCJb0I
Autor    (2026-03-09 08:28:31)
Proszę wybrać z listy</t>
      </text>
    </comment>
    <comment authorId="0" ref="F26">
      <text>
        <t xml:space="preserve">======
ID#AAABvrCJb0E
Autor    (2026-03-09 08:28:31)
Proszę wypełnić, jeżeli adres do korespondencji jest inny niż podany w pkt 2.</t>
      </text>
    </comment>
    <comment authorId="0" ref="A136">
      <text>
        <t xml:space="preserve">======
ID#AAABvrCJb0A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30">
      <text>
        <t xml:space="preserve">======
ID#AAABvrCJbz8
Autor    (2026-03-09 08:28:31)
Należy wskazać numer bezpośredni (jeśli to możliwe komórkowy)</t>
      </text>
    </comment>
    <comment authorId="0" ref="F21">
      <text>
        <t xml:space="preserve">======
ID#AAABvrCJbz4
Autor    (2026-03-09 08:28:31)
Proszę o wpisanie numeru przedszkola w Rejestrze Szkół i Placówek Oświatowych, o którym mowa w art. 7 ust. 1 pkt 29 ustawy z dnia 15 kwietnia 2011 r. o systemie informacji oświatowej  (t.j. Dz.U.2022.2597 ze zm.).</t>
      </text>
    </comment>
    <comment authorId="0" ref="F2">
      <text>
        <t xml:space="preserve">======
ID#AAABvrCJbz0
Autor    (2026-03-09 08:28:31)
Wypełnia organ prowadzący</t>
      </text>
    </comment>
  </commentList>
  <extLst>
    <ext uri="GoogleSheetsCustomDataVersion2">
      <go:sheetsCustomData xmlns:go="http://customooxmlschemas.google.com/" r:id="rId1" roundtripDataSignature="AMtx7mj887JfUBRGA/W4xl5M4/GkRy8P8Q=="/>
    </ext>
  </extLst>
</comments>
</file>

<file path=xl/sharedStrings.xml><?xml version="1.0" encoding="utf-8"?>
<sst xmlns="http://schemas.openxmlformats.org/spreadsheetml/2006/main" count="586" uniqueCount="543">
  <si>
    <t>(Pieczęć szkoły w wersji papierowej)</t>
  </si>
  <si>
    <t>(Numer wniosku - wypełnia organ prowadzący)</t>
  </si>
  <si>
    <t>(data wpływu wniosku do organu prowadzącego szkołę)</t>
  </si>
  <si>
    <r>
      <rPr>
        <rFont val="Arial"/>
        <b/>
        <color theme="1"/>
        <sz val="14.0"/>
      </rPr>
      <t xml:space="preserve">Wniosek dyrektora szkoły
o udzielenie wsparcia finansowego w 2026 roku
</t>
    </r>
    <r>
      <rPr>
        <rFont val="Arial"/>
        <b val="0"/>
        <color theme="1"/>
        <sz val="14.0"/>
      </rPr>
      <t>składany w ramach Rządowego programu na lata 2025–2029 "Cyfrowy uczeń".</t>
    </r>
  </si>
  <si>
    <t xml:space="preserve">Dotyczy publicznych i niepublicznych szkół podstawowych o których mowa w art. 2 pkt 2 lit. a ustawy z dnia 14 grudnia
2016 r. – Prawo oświatowe, publicznch i niepublicznych szkół artystycznych realizujących kształcenie ogólne w zakresie szkoły podstawowej oraz publicznych i niepublicznych szkół ponadpodstawowych, o których mowa w art. 2 pkt 2 lit. b ustawy z dnia 14 grudnia 2016 r. –
Prawo oświatowe, publicznych i niepublicznych szkół artystycznych realizujących kształcenie ogólne
w zakresie liceum ogólnokształcącego
</t>
  </si>
  <si>
    <t>Nazwa organu prowadzącego szkołę wraz 
z danymi adresowymi</t>
  </si>
  <si>
    <t>CZĘŚĆ I - DANE DOTYCZĄCE SZKOŁY</t>
  </si>
  <si>
    <r>
      <rPr>
        <rFont val="Arial"/>
        <color theme="1"/>
        <sz val="10.0"/>
      </rPr>
      <t xml:space="preserve">Pełna nazwa szkoły podstawowej/ponadpodstawowej
</t>
    </r>
    <r>
      <rPr>
        <rFont val="Arial"/>
        <i/>
        <color theme="1"/>
        <sz val="10.0"/>
      </rPr>
      <t>wraz z nazwą jednostki nadrzędnej (zespołu)</t>
    </r>
    <r>
      <rPr>
        <rFont val="Arial"/>
        <color theme="1"/>
        <sz val="10.0"/>
      </rPr>
      <t>.</t>
    </r>
  </si>
  <si>
    <t>Adres</t>
  </si>
  <si>
    <t>Ulica, nr budynku</t>
  </si>
  <si>
    <t>Kod pocztowy, miejscowość</t>
  </si>
  <si>
    <t>Gmina</t>
  </si>
  <si>
    <t>Powiat wraz ze wskaźnikiem wykluczenia społeczno-sieciowego (WWS-S)</t>
  </si>
  <si>
    <t>Województwo</t>
  </si>
  <si>
    <r>
      <rPr>
        <rFont val="Arial"/>
        <i/>
        <color theme="1"/>
        <sz val="10.0"/>
      </rPr>
      <t xml:space="preserve">Numer </t>
    </r>
    <r>
      <rPr>
        <rFont val="Arial"/>
        <b/>
        <i/>
        <color theme="1"/>
        <sz val="10.0"/>
      </rPr>
      <t>RSPO</t>
    </r>
    <r>
      <rPr>
        <rFont val="Arial"/>
        <i/>
        <color theme="1"/>
        <sz val="10.0"/>
      </rPr>
      <t xml:space="preserve"> szkoły podstawowej/ponadpodstawowej</t>
    </r>
  </si>
  <si>
    <t>Imię i nazwisko dyrektora szkoły podstawowej/ponadpodstawowej</t>
  </si>
  <si>
    <t>Telefon</t>
  </si>
  <si>
    <t>E-mail</t>
  </si>
  <si>
    <t>Adres do korespondencji</t>
  </si>
  <si>
    <t>Osoba upoważniona do składania wyjaśnień i uzupełnień dotyczących wniosku</t>
  </si>
  <si>
    <t>Imię i nazwisko</t>
  </si>
  <si>
    <t>Tel. kontaktowy (komórkowy)</t>
  </si>
  <si>
    <t xml:space="preserve">Typ podmiotu </t>
  </si>
  <si>
    <t>Rodzaj podmiotu</t>
  </si>
  <si>
    <t>Status publiczno-prawny</t>
  </si>
  <si>
    <t>Liczba uczniów w typie szkoły wskazanej we wniosku (zgodna z SIO na dzień wypełniania wniosku)</t>
  </si>
  <si>
    <t>CZĘŚĆ II - WARUNKI UDZIAŁU W PROGRAMIE</t>
  </si>
  <si>
    <t>Czy szkoła korzysta z Zintegrowanej Platformy Edukacyjnej.</t>
  </si>
  <si>
    <t>TAK/NIE</t>
  </si>
  <si>
    <t>Czy w systemie informacji oświatowej, o którym mowa w art. 2 ustawy z dnia 15 kwietnia 2011 r. o systemie informacji oświatowej (Dz. U. z 2024 r. poz. 152, 858, 1572 i 1933 oraz z 2025 r. poz. 1019), uzupełnieno  dane w zakresie sprzętu komputerowego i innego sprzętu cyfrowego.</t>
  </si>
  <si>
    <t>Czy został opracowany program cyfrowej transformacji szkoły w rozumieniu Polityki Cyfrowej Transformacji Edukacji, stano-wiącej załącznik do uchwały nr 98 Rady Ministrów z dnia 12 września 2024 r. w sprawie przyjęcia polityki publicznej pod nazwą „Polityka Cyfrowej Transformacji Edukacji” (M.P. poz. 812), zwanej dalej „PCTE”, wraz ze wskazaniem, w jakim zakresie wsparcie otrzymane w ramach Programu przyczyni się do realizacji programu cyfrowej transformacji szkoły</t>
  </si>
  <si>
    <t>Należy wskazać, w jaki sposób nauczyciele szkoły lub placówki zostaną przygotowani do efektywnego wykorzystania wsparcia otrzymanego w ramach Programu (krótki opis) oraz wskazanie, w jakim zakresie wsparcie otrzymanew ramach Programu przyczyni się do realizacji zadań
szkoły</t>
  </si>
  <si>
    <t>Wsparcie pozwoli na pełną realizację zasady inkluzywności poprzez włączenie uczniów z barierami w proces lekcyjny. Sprzęt i oprogramowanie umożliwią realizację zindywidualizowanych ścieżek kształcenia (IPET), zwiększą aktywność uczniów podczas zajęć rewalidacyjnych oraz uatrakcyjnią proces nauczania, podnosząc kompetencje cyfrowe całej społeczności szkolnej.
Nauczyciele będą wymieniać się doświadczeniami w ramach wewnątrzszkolnych zespołów samokształceniowych, skupiając się na dostosowaniu cyfrowych materiałów dydaktycznych do indywidualnych potrzeb uczniów z orzeczeniami.</t>
  </si>
  <si>
    <r>
      <rPr>
        <rFont val="Arial"/>
        <color theme="1"/>
        <sz val="10.0"/>
      </rPr>
      <t>Czy spełniony jest warunek udziału w Programie wskazany w § 6 ust.1 pkt 5 z uwzględnieniem  § 6 ust 2 rozporządzenia  Rady Ministrów z dnia 17 września 2025 r. w sprawie szczegółowych warunków, form i trybu realizacji Rządowego programu wspierania organów prowadzących szkoły i placówki w rozwijaniu umiejętności cyfrowych dzieci i młodzieży na lata 2025-2029 - "Cyfrowy Uczeń" (</t>
    </r>
    <r>
      <rPr>
        <rFont val="Arial"/>
        <b/>
        <color theme="1"/>
        <sz val="10.0"/>
      </rPr>
      <t>należy wskazać TAK czy NIE</t>
    </r>
    <r>
      <rPr>
        <rFont val="Arial"/>
        <color theme="1"/>
        <sz val="10.0"/>
      </rPr>
      <t>)</t>
    </r>
  </si>
  <si>
    <t>Informacja o aktualnym stanie wyposażenia w sprzęt, pomoce dydaktyczne lub narzędzia.</t>
  </si>
  <si>
    <t>Liczba sztuk</t>
  </si>
  <si>
    <t>Monitor interaktywny</t>
  </si>
  <si>
    <t>Komputer stacjonarny</t>
  </si>
  <si>
    <t>Pracownia terminalowa</t>
  </si>
  <si>
    <t>Laptop</t>
  </si>
  <si>
    <t>Laptop przeglądarkowy</t>
  </si>
  <si>
    <t>Tablet</t>
  </si>
  <si>
    <t>Specjalistyczne oprogramowanie/specjalistyczne oprogramowanie do bezpośredniej pracy z dziećmi o specjalnych potrzebach edukacyjnych</t>
  </si>
  <si>
    <t>Materiały edukacyjne</t>
  </si>
  <si>
    <t>Inne:</t>
  </si>
  <si>
    <t>CZĘŚĆ III WSPARCIE FINANSOWE I WKŁAD WŁASNY</t>
  </si>
  <si>
    <r>
      <rPr>
        <rFont val="Arial"/>
        <color theme="1"/>
        <sz val="10.0"/>
      </rPr>
      <t xml:space="preserve">Zgodnie z § 8. 2 i 3 rozporządzenia </t>
    </r>
    <r>
      <rPr>
        <rFont val="Arial"/>
        <color rgb="FF002060"/>
        <sz val="10.0"/>
      </rPr>
      <t>maksymalna</t>
    </r>
    <r>
      <rPr>
        <rFont val="Arial"/>
        <color theme="1"/>
        <sz val="10.0"/>
      </rPr>
      <t xml:space="preserve"> wnioskowana kwota wsparcia finansowego, </t>
    </r>
    <r>
      <rPr>
        <rFont val="Arial"/>
        <color rgb="FF002060"/>
        <sz val="10.0"/>
      </rPr>
      <t>jaką może otrzymać szkoła</t>
    </r>
    <r>
      <rPr>
        <rFont val="Arial"/>
        <color theme="1"/>
        <sz val="10.0"/>
      </rPr>
      <t xml:space="preserve"> wynosi:
w szkole liczącej:
1) nie więcej niż 100 uczniów – 30 000 zł;
2) od 101 do 300 uczniów – 45 000 zł;
3) od 301 do 600 uczniów – 60 000 zł;
4) od 601 do 1000 uczniów – 75 000 zł;
5) więcej niż 1000 uczniów – 100 000 zł.</t>
    </r>
  </si>
  <si>
    <r>
      <rPr>
        <rFont val="Arial"/>
        <b/>
        <color rgb="FF002060"/>
        <sz val="11.0"/>
      </rPr>
      <t>Wnioskowana przez organ prowadzący szkołę kwota wsparcia finansowego wynosi</t>
    </r>
    <r>
      <rPr>
        <rFont val="Arial"/>
        <b/>
        <color theme="1"/>
        <sz val="11.0"/>
      </rPr>
      <t xml:space="preserve"> </t>
    </r>
    <r>
      <rPr>
        <rFont val="Arial"/>
        <color theme="1"/>
        <sz val="10.0"/>
      </rPr>
      <t>:</t>
    </r>
  </si>
  <si>
    <r>
      <rPr>
        <rFont val="Arial"/>
        <color theme="1"/>
        <sz val="10.0"/>
      </rPr>
      <t xml:space="preserve">Deklarowana przez organ prowadzący kwota </t>
    </r>
    <r>
      <rPr>
        <rFont val="Arial"/>
        <b/>
        <color theme="1"/>
        <sz val="10.0"/>
        <u/>
      </rPr>
      <t>wkładu własnego finansowego</t>
    </r>
    <r>
      <rPr>
        <rFont val="Arial"/>
        <b/>
        <color theme="1"/>
        <sz val="10.0"/>
      </rPr>
      <t xml:space="preserve"> </t>
    </r>
  </si>
  <si>
    <r>
      <rPr>
        <rFont val="Arial"/>
        <color theme="1"/>
        <sz val="10.0"/>
      </rPr>
      <t xml:space="preserve">Deklarowana przez organ prowadzący wartość </t>
    </r>
    <r>
      <rPr>
        <rFont val="Arial"/>
        <b/>
        <color theme="1"/>
        <sz val="10.0"/>
        <u/>
      </rPr>
      <t>wkładu własnego rzeczowego</t>
    </r>
    <r>
      <rPr>
        <rFont val="Arial"/>
        <b/>
        <color theme="1"/>
        <sz val="10.0"/>
      </rPr>
      <t xml:space="preserve"> </t>
    </r>
  </si>
  <si>
    <t>Wkład własny finansowy i rzeczowy razem:</t>
  </si>
  <si>
    <r>
      <rPr>
        <rFont val="Arial"/>
        <b/>
        <color rgb="FF002060"/>
        <sz val="11.0"/>
      </rPr>
      <t>Całkowita wartość zadania</t>
    </r>
    <r>
      <rPr>
        <rFont val="Arial"/>
        <b/>
        <color rgb="FFEE0000"/>
        <sz val="10.0"/>
      </rPr>
      <t xml:space="preserve"> </t>
    </r>
    <r>
      <rPr>
        <rFont val="Arial"/>
        <b/>
        <color theme="1"/>
        <sz val="10.0"/>
      </rPr>
      <t>(wnioskowana kwota wsparcia finansowego plus wkład własny -suma wkładu finansowego i rzeczowego)wraz z procentowym udziałem dotacji i wkładu własnego</t>
    </r>
  </si>
  <si>
    <t>w tym:</t>
  </si>
  <si>
    <t>Wnioskowana przez organ prowadzący kwota  wsparcia finansowego</t>
  </si>
  <si>
    <t>Wkład własny finansowy i rzeczowy razem</t>
  </si>
  <si>
    <r>
      <rPr>
        <rFont val="Arial"/>
        <b/>
        <color rgb="FF002060"/>
        <sz val="11.0"/>
      </rPr>
      <t>Łaczna kwota środków finansowych przenaczonych na zakup sprzętu</t>
    </r>
    <r>
      <rPr>
        <rFont val="Arial"/>
        <b/>
        <color theme="1"/>
        <sz val="10.0"/>
      </rPr>
      <t xml:space="preserve"> (wnioskowana kwota wsparcia+deklarowany własny finansowy)</t>
    </r>
    <r>
      <rPr>
        <rFont val="Arial"/>
        <color theme="1"/>
        <sz val="10.0"/>
      </rPr>
      <t xml:space="preserve"> wynosi:</t>
    </r>
  </si>
  <si>
    <t>CZĘŚĆ IV KALKULACJA ZAKUPÓW</t>
  </si>
  <si>
    <t>Lp.</t>
  </si>
  <si>
    <t xml:space="preserve">Rodzaj pomocy dydaktycznych, sprzętu i narzędzi </t>
  </si>
  <si>
    <t>liczba sztuk</t>
  </si>
  <si>
    <t>Wartość całkowita</t>
  </si>
  <si>
    <t>Dostosowanie do potrzeb szkoły pracowni otrzymanych w ramach inwestycji C2.2.1 „Wyposażenie szkół/instytucji w odpowiednie urządzenia i infrastrukturę ICT w celu poprawy ogólnej wydajności systemów edukacji” Krajowego Planu Odbudowy i Zwiększania Odporności (pracownie STEM i sztucznej inteligencji)</t>
  </si>
  <si>
    <t xml:space="preserve">wpisać nazwę dodatkowego sprzętu pomocy lub narzędzi </t>
  </si>
  <si>
    <t>Doposażenie szkoły w sprzęt komputerowy:</t>
  </si>
  <si>
    <t xml:space="preserve">Komputer stacjonarny  </t>
  </si>
  <si>
    <t>Modernizacja już posiadanego przez szkołę  sprzętu komputerowego:</t>
  </si>
  <si>
    <t>Dodatkowe wyposażenie dla już posiadanego sprzętu:</t>
  </si>
  <si>
    <t>Szafki do przechowywania sprzętu</t>
  </si>
  <si>
    <t>Stacje dokujące</t>
  </si>
  <si>
    <t>Roboty</t>
  </si>
  <si>
    <t>Mikrokontrolery</t>
  </si>
  <si>
    <t>Wirtualna i rozszerzona rzeczywistość</t>
  </si>
  <si>
    <t>Monitory interaktywne</t>
  </si>
  <si>
    <t>Zakup sprzętu komputerowego i oprogramowania, które likwidują bariery ograniczające dostęp do treści nauczania oraz aktywność i uczestnictwo uczniów w zajęciach edukacyjnych, zajęciach rewalidacyjno-wychowawczych lub praktycznej nauce zawodu</t>
  </si>
  <si>
    <t>mTalent Trening Umiejętności Społecznych (TUS)</t>
  </si>
  <si>
    <t>mTalent DYSLEKSJA</t>
  </si>
  <si>
    <t>mTalent DYSKALKULIA</t>
  </si>
  <si>
    <t>mTalent Edukacja włączająca</t>
  </si>
  <si>
    <t>mTalent  Koncentracja i pamięć</t>
  </si>
  <si>
    <t>mTalent AAC. Czytanie, rozumienie, komunikacja</t>
  </si>
  <si>
    <t>mTalent AUTYZM. Rozumienie i naśladowanie mowy + Mowa w kontekście społecznym cz.1</t>
  </si>
  <si>
    <t xml:space="preserve">wpisać nazwę sprzętu lub oprogramowania </t>
  </si>
  <si>
    <t>Modernizacja sieci LAN w zakresie sprzętu</t>
  </si>
  <si>
    <t>wpisać nazwę sprzętu</t>
  </si>
  <si>
    <t>Zakup specjalistycznego sprzętu dla szkół prowadzących kształcenie w zawodach szkolnictwa branżowego</t>
  </si>
  <si>
    <t>Zakup:</t>
  </si>
  <si>
    <t>oprogramowania niezbędnego do skutecznego wykorzystywania sprzętu już posiadanego przez szkołę ub wyżej wymienionego sprzętu, zakupionego w ramach Programu, w tym odpowiednich licencji lub subskrypcji</t>
  </si>
  <si>
    <t>cyfrowych materiałów edukacyjnych lub cyfrowych materiałów ćwiczeniowych</t>
  </si>
  <si>
    <t>przestrzeni chmurowej</t>
  </si>
  <si>
    <t>usług do zdalnego zarządzania szkołą lub zakupionym sprzętem</t>
  </si>
  <si>
    <t>specjalistycznego oprogramowania dla szkół prowadzących kształcenie w zawodach szkolnictwa branżowego</t>
  </si>
  <si>
    <t>oprogramowania wykorzystującego elementy sztucznej inteligencji</t>
  </si>
  <si>
    <t xml:space="preserve">Łączny koszt pomocy dydaktycznych  </t>
  </si>
  <si>
    <t>CZĘŚĆ V PODSUMOWANIE</t>
  </si>
  <si>
    <t xml:space="preserve">                    (Miejscowość i data)</t>
  </si>
  <si>
    <r>
      <rPr>
        <rFont val="Arial"/>
        <color theme="1"/>
        <sz val="9.0"/>
      </rPr>
      <t xml:space="preserve">(Podpis  i  pieczęć  </t>
    </r>
    <r>
      <rPr>
        <rFont val="Arial"/>
        <color theme="1"/>
        <sz val="9.0"/>
      </rPr>
      <t xml:space="preserve">dyrektora szkoły </t>
    </r>
    <r>
      <rPr>
        <rFont val="Arial"/>
        <color theme="1"/>
        <sz val="9.0"/>
      </rPr>
      <t>-                         w wersji papierowej)</t>
    </r>
  </si>
  <si>
    <t xml:space="preserve">CZĘŚĆ VI - Akceptacja wniosku dyrektora szkoły przez organ prowadzący </t>
  </si>
  <si>
    <r>
      <rPr>
        <rFont val="Arial"/>
        <b/>
        <color theme="1"/>
        <sz val="10.0"/>
      </rPr>
      <t xml:space="preserve">Organ prowadzący </t>
    </r>
    <r>
      <rPr>
        <rFont val="Arial"/>
        <b/>
        <color theme="1"/>
        <sz val="10.0"/>
      </rPr>
      <t>szkołę</t>
    </r>
    <r>
      <rPr>
        <rFont val="Arial"/>
        <b/>
        <color theme="1"/>
        <sz val="10.0"/>
      </rPr>
      <t xml:space="preserve"> akceptuje wniosek dyrektora szkoły:</t>
    </r>
  </si>
  <si>
    <t>(Miejscowość i data)</t>
  </si>
  <si>
    <r>
      <rPr>
        <rFont val="Arial"/>
        <color theme="1"/>
        <sz val="9.0"/>
      </rPr>
      <t>(Podpis i pieczęć osoby</t>
    </r>
    <r>
      <rPr>
        <rFont val="Arial"/>
        <color rgb="FFFF0000"/>
        <sz val="9.0"/>
      </rPr>
      <t xml:space="preserve"> </t>
    </r>
    <r>
      <rPr>
        <rFont val="Arial"/>
        <color theme="1"/>
        <sz val="9.0"/>
      </rPr>
      <t>reprezntującej Organ prowadzący</t>
    </r>
    <r>
      <rPr>
        <rFont val="Arial"/>
        <color theme="1"/>
        <sz val="9.0"/>
      </rPr>
      <t xml:space="preserve"> - w wersji papierowej)</t>
    </r>
  </si>
  <si>
    <t>CZĘŚĆ IV - KALKULACJA KOSZTÓW</t>
  </si>
  <si>
    <t>ZESTAW DLA PLACÓWKI</t>
  </si>
  <si>
    <t>Nazwa</t>
  </si>
  <si>
    <t xml:space="preserve">kategoria produktowa </t>
  </si>
  <si>
    <t xml:space="preserve">Opis </t>
  </si>
  <si>
    <t>Zdjęcie poglądowe</t>
  </si>
  <si>
    <t>VAT</t>
  </si>
  <si>
    <t>Jednostkowa cena [netto]</t>
  </si>
  <si>
    <t>Jednostkowa cena [brutto]</t>
  </si>
  <si>
    <t>Liczba produktów</t>
  </si>
  <si>
    <t xml:space="preserve">Wartość [netto]
</t>
  </si>
  <si>
    <t xml:space="preserve">Wartość [brutto]
</t>
  </si>
  <si>
    <t xml:space="preserve">learn:bit Arcade
</t>
  </si>
  <si>
    <t xml:space="preserve">Mikrokontrolery					</t>
  </si>
  <si>
    <t>https://www.learnbit.pl/</t>
  </si>
  <si>
    <t>mTalent VR KOORDYNACJA</t>
  </si>
  <si>
    <t xml:space="preserve">Wirtualna i rozszerzona rzeczywistość                                        </t>
  </si>
  <si>
    <t>eduLabVR Wirtualne Laboratoria Przyrodnicze (biologia, geografia, fizyka, chemia) 7-8 klasa</t>
  </si>
  <si>
    <t>https://www.edulabvr.pl/</t>
  </si>
  <si>
    <t xml:space="preserve">wpisać nazwę sprzętu lub oprogramowania 					</t>
  </si>
  <si>
    <t>https://www.mtalent.pl/trening-umiejetnosci-spolecznych/</t>
  </si>
  <si>
    <t>https://www.mtalent.pl/edukacja-wlaczajaca/</t>
  </si>
  <si>
    <t>https://www.mtalent.pl/dysleksja/</t>
  </si>
  <si>
    <t>https://www.mtalent.pl/matematyka-dyskalkulia/</t>
  </si>
  <si>
    <t>https://www.mtalent.pl/koncentracja-i-pamiec/</t>
  </si>
  <si>
    <t>mTalent AUTYZM. Rozumieni i naśladowanie mowy + Mowa w kontekście społecznym cz.1</t>
  </si>
  <si>
    <t>https://www.mtalent.pl/autyzm-rozumienie-i-nasladowanie-mowy/
https://www.mtalent.pl/autyzm-mowa-w-kontekscie-spolecznym-cz-1/</t>
  </si>
  <si>
    <t xml:space="preserve">Zakup:                              </t>
  </si>
  <si>
    <t>MATEMATYKA Teoria i Praktyka kl. 4-8 Pakiet Ekspert
NOWOŚĆ 2026</t>
  </si>
  <si>
    <t xml:space="preserve">cyfrowych materiałów edukacyjnych lub cyfrowych materiałów ćwiczeniowych           </t>
  </si>
  <si>
    <t>Matematyka Teoria i Praktyka
Szkoła podstawowa (kl. 4-6)
Matematyka Teoria i Praktyka
Szkoła podstawowa (kl. 7-8)</t>
  </si>
  <si>
    <t>mTalent ORTOGRAFIA</t>
  </si>
  <si>
    <t>https://www.mtalent.pl/ortografia/</t>
  </si>
  <si>
    <t xml:space="preserve">mTalent TERAPIA  na co dzień </t>
  </si>
  <si>
    <t>mTalent Czytanie ze zrozumieniem</t>
  </si>
  <si>
    <t>https://www.mtalent.pl/czytanie-ze-zrozumieniem/</t>
  </si>
  <si>
    <t>mTalent Czytanie LITERY</t>
  </si>
  <si>
    <t>https://www.mtalent.pl/czytanie-litery/</t>
  </si>
  <si>
    <t xml:space="preserve">EdTool - Szkoła Pakiet podstawowy (licencja 24 m-ce)
 licencja szkolna (5 nauczycieli + 150 uczniów) </t>
  </si>
  <si>
    <t xml:space="preserve">oprogramowania wykorzystującego elementy sztucznej inteligencji					</t>
  </si>
  <si>
    <t>https://www.edtool.com/pl/</t>
  </si>
  <si>
    <t xml:space="preserve">w tym wkład własny </t>
  </si>
  <si>
    <t>Tak</t>
  </si>
  <si>
    <t>Publiczne</t>
  </si>
  <si>
    <t>szkoły podstawowe specjalne</t>
  </si>
  <si>
    <t>Filia</t>
  </si>
  <si>
    <t>Nie</t>
  </si>
  <si>
    <t>Niepubliczne</t>
  </si>
  <si>
    <t>szkoły podstawowe integracyjne</t>
  </si>
  <si>
    <t>Samodzielna</t>
  </si>
  <si>
    <t>szkoły podstawowe z oddziałami przedszkolnymi</t>
  </si>
  <si>
    <t>Wchodząca w skład jednostki złożonej</t>
  </si>
  <si>
    <t>szkoły podstawowe z oddziałami integracyjnymi</t>
  </si>
  <si>
    <t>szkoły podstawowe z oddziałami specjalnymi</t>
  </si>
  <si>
    <t>szkoły podstawowe z oddziałami przysposabiającymi do pracy</t>
  </si>
  <si>
    <t>TERYT 401  aleksandrowski 6,78</t>
  </si>
  <si>
    <t>szkoły podstawowe z oddziałami dwujęzycznymi</t>
  </si>
  <si>
    <t>TERYT 2001  augustowski 6,67</t>
  </si>
  <si>
    <t>szkoły podstawowe z oddziałami sportowymi i mistrzostwa sportowego</t>
  </si>
  <si>
    <t>TERYT 2801  bartoszycki 7,33</t>
  </si>
  <si>
    <t>szkoły podstawowe sportowe i mistrzostwa sportowego</t>
  </si>
  <si>
    <t>TERYT 1001  bełchatowski 5,67</t>
  </si>
  <si>
    <t>licea ogólnokształcące</t>
  </si>
  <si>
    <t>TERYT 2401  będziński 5,78</t>
  </si>
  <si>
    <t>technika</t>
  </si>
  <si>
    <t>TERYT 601  bialski 7,11</t>
  </si>
  <si>
    <t>branżowe szkoły I stopnia</t>
  </si>
  <si>
    <t>TERYT 661  Biała Podlaska 6,78</t>
  </si>
  <si>
    <t>szkoły specjalne przysposabiające do pracy</t>
  </si>
  <si>
    <t>TERYT 1401  białobrzeski 6,33</t>
  </si>
  <si>
    <t>branżowe szkoły II stopnia prowadzące kształcenie w formie dziennej</t>
  </si>
  <si>
    <t>TERYT 3201  białogardzki 7,33</t>
  </si>
  <si>
    <t>TERYT 2002  białostocki 6,44</t>
  </si>
  <si>
    <t>TERYT 2061  Białystok 5,78</t>
  </si>
  <si>
    <t>TERYT 2003  bielski 7,11</t>
  </si>
  <si>
    <t>TERYT 2402  bielski 5,00</t>
  </si>
  <si>
    <t>TERYT 2461  Bielsko-Biała 4,33</t>
  </si>
  <si>
    <t>TERYT 2414  bieruńsko-lędziński 6,11</t>
  </si>
  <si>
    <t>TERYT 1801  bieszczadzki 6,33</t>
  </si>
  <si>
    <t>TERYT 602  biłgorajski 6,44</t>
  </si>
  <si>
    <t>TERYT 1201  bocheński 5,78</t>
  </si>
  <si>
    <t>TERYT 201  bolesławiecki 5,56</t>
  </si>
  <si>
    <t>TERYT 2802  braniewski 8</t>
  </si>
  <si>
    <t>TERYT 402  brodnicki 6,89</t>
  </si>
  <si>
    <t>TERYT 1202  brzeski 6,22</t>
  </si>
  <si>
    <t>TERYT 1601  brzeski 5,33</t>
  </si>
  <si>
    <t>TERYT 1021  brzeziński 6,78</t>
  </si>
  <si>
    <t>TERYT 1802  brzozowski 7,89</t>
  </si>
  <si>
    <t>TERYT 2601  buski 6,00</t>
  </si>
  <si>
    <t>TERYT 403  bydgoski 5,67</t>
  </si>
  <si>
    <t>TERYT 461  Bydgoszcz 5,11</t>
  </si>
  <si>
    <t>TERYT 2462  Bytom 7,56</t>
  </si>
  <si>
    <t>TERYT 2201  bytowski 6,89</t>
  </si>
  <si>
    <t>TERYT 662  Chełm 7,11</t>
  </si>
  <si>
    <t>TERYT 404  chełmiński 7,22</t>
  </si>
  <si>
    <t>TERYT 603  chełmski 7,33</t>
  </si>
  <si>
    <t>TERYT 3001  chodzieski 6,56</t>
  </si>
  <si>
    <t>TERYT 2202  chojnicki 6,11</t>
  </si>
  <si>
    <t>TERYT 2463  Chorzów 7,11</t>
  </si>
  <si>
    <t>TERYT 3202  choszczeński 7,11</t>
  </si>
  <si>
    <t>TERYT 1203  chrzanowski 6,00</t>
  </si>
  <si>
    <t>TERYT 1402  ciechanowski 6,67</t>
  </si>
  <si>
    <t>TERYT 2403  cieszyński 5,44</t>
  </si>
  <si>
    <t>TERYT 3002  czarnkowsko-trzcianecki 6,67</t>
  </si>
  <si>
    <t>TERYT 2464  Częstochowa 5,89</t>
  </si>
  <si>
    <t>TERYT 2404  częstochowski 6,22</t>
  </si>
  <si>
    <t>TERYT 2203  człuchowski 6,67</t>
  </si>
  <si>
    <t>TERYT 2465  Dąbrowa Górnicza 5,33</t>
  </si>
  <si>
    <t>TERYT 1204  dąbrowski 7,56</t>
  </si>
  <si>
    <t>TERYT 1803  dębicki 6,33</t>
  </si>
  <si>
    <t>TERYT 3203  drawski 6,33</t>
  </si>
  <si>
    <t>TERYT 2803  działdowski 6,89</t>
  </si>
  <si>
    <t>TERYT 202  dzierżoniowski 6,00</t>
  </si>
  <si>
    <t>TERYT 2861  Elbląg 7,56</t>
  </si>
  <si>
    <t>TERYT 2804  elbląski 7,44</t>
  </si>
  <si>
    <t>TERYT 2805  ełcki 5,89</t>
  </si>
  <si>
    <t>TERYT 1403  garwoliński 6,56</t>
  </si>
  <si>
    <t>TERYT 2261  Gdańsk 4,33</t>
  </si>
  <si>
    <t>TERYT 2204  gdański 5,11</t>
  </si>
  <si>
    <t>TERYT 2262  Gdynia 5,00</t>
  </si>
  <si>
    <t>TERYT 2806  giżycki 6,56</t>
  </si>
  <si>
    <t>TERYT 2466  Gliwice 5,11</t>
  </si>
  <si>
    <t>TERYT 2405  gliwicki 5,67</t>
  </si>
  <si>
    <t>TERYT 203  głogowski 5,67</t>
  </si>
  <si>
    <t>TERYT 1602  głubczycki 6,22</t>
  </si>
  <si>
    <t>TERYT 3003  gnieźnieński 5,89</t>
  </si>
  <si>
    <t>TERYT 3204  goleniowski 5,33</t>
  </si>
  <si>
    <t>TERYT 405  golubsko-dobrzyński 6,56</t>
  </si>
  <si>
    <t>TERYT 2818  gołdapski 7,67</t>
  </si>
  <si>
    <t>TERYT 1205  gorlicki 7,22</t>
  </si>
  <si>
    <t>TERYT 801  gorzowski 5,89</t>
  </si>
  <si>
    <t>TERYT 861  Gorzów Wielkopolski 5,89</t>
  </si>
  <si>
    <t>TERYT 1404  gostyniński 6,78</t>
  </si>
  <si>
    <t>TERYT 3004  gostyński 5,78</t>
  </si>
  <si>
    <t>TERYT 204  górowski 6,33</t>
  </si>
  <si>
    <t>TERYT 2004  grajewski 7,22</t>
  </si>
  <si>
    <t>TERYT 1405  grodziski 4,89</t>
  </si>
  <si>
    <t>TERYT 3005  grodziski 5,78</t>
  </si>
  <si>
    <t>TERYT 1406  grójecki 5,44</t>
  </si>
  <si>
    <t>TERYT 462  Grudziądz 8,33</t>
  </si>
  <si>
    <t>TERYT 406  grudziądzki 7,89</t>
  </si>
  <si>
    <t>TERYT 3205  gryficki 6,11</t>
  </si>
  <si>
    <t>TERYT 3206  gryfiński 6,11</t>
  </si>
  <si>
    <t>TERYT 2005  hajnowski 6,78</t>
  </si>
  <si>
    <t>TERYT 604  hrubieszowski 6,67</t>
  </si>
  <si>
    <t>TERYT 2807  iławski 6,78</t>
  </si>
  <si>
    <t>TERYT 407  inowrocławski 6,22</t>
  </si>
  <si>
    <t>TERYT 605  janowski 7,00</t>
  </si>
  <si>
    <t>TERYT 3006  jarociński 6,00</t>
  </si>
  <si>
    <t>TERYT 1804  jarosławski 6,56</t>
  </si>
  <si>
    <t>TERYT 1805  jasielski 6,56</t>
  </si>
  <si>
    <t>TERYT 2467  Jastrzębie-Zdrój 5,11</t>
  </si>
  <si>
    <t>TERYT 205  jaworski 6,67</t>
  </si>
  <si>
    <t>TERYT 2468  Jaworzno 5,56</t>
  </si>
  <si>
    <t>TERYT 261  Jelenia Góra 5,33</t>
  </si>
  <si>
    <t>TERYT 2602  jędrzejowski 6,67</t>
  </si>
  <si>
    <t>TERYT 3007  kaliski 6,67</t>
  </si>
  <si>
    <t>TERYT 3061  Kalisz 7,56</t>
  </si>
  <si>
    <t>TERYT 207  kamiennogórski 6,33</t>
  </si>
  <si>
    <t>TERYT 3207  kamieński 5,22</t>
  </si>
  <si>
    <t>TERYT 206  karkonoski 5,44</t>
  </si>
  <si>
    <t>TERYT 2205  kartuski 5,44</t>
  </si>
  <si>
    <t>TERYT 2469  Katowice 4,67</t>
  </si>
  <si>
    <t>TERYT 2603  kazimierski 7,11</t>
  </si>
  <si>
    <t>TERYT 1603  kędzierzyńsko-kozielski 5,44</t>
  </si>
  <si>
    <t>TERYT 3008  kępiński 6,44</t>
  </si>
  <si>
    <t>TERYT 2808  kętrzyński 7,22</t>
  </si>
  <si>
    <t>TERYT 2661  Kielce 6,78</t>
  </si>
  <si>
    <t>TERYT 2604  kielecki 6,67</t>
  </si>
  <si>
    <t>TERYT 1604  kluczborski 5,89</t>
  </si>
  <si>
    <t>TERYT 2406  kłobucki 6,44</t>
  </si>
  <si>
    <t>TERYT 208  kłodzki 5,67</t>
  </si>
  <si>
    <t>TERYT 1806  kolbuszowski 7,44</t>
  </si>
  <si>
    <t>TERYT 2006  kolneński 7,67</t>
  </si>
  <si>
    <t>TERYT 3009  kolski 6,56</t>
  </si>
  <si>
    <t>TERYT 3208  kołobrzeski 4,22</t>
  </si>
  <si>
    <t>TERYT 2605  konecki 6,78</t>
  </si>
  <si>
    <t>TERYT 3062  Konin 7,00</t>
  </si>
  <si>
    <t>TERYT 3010  koniński 6,67</t>
  </si>
  <si>
    <t>TERYT 3261  Koszalin 6,11</t>
  </si>
  <si>
    <t>TERYT 3209  koszaliński 6,22</t>
  </si>
  <si>
    <t>TERYT 3011  kościański 6,11</t>
  </si>
  <si>
    <t>TERYT 2206  kościerski 6,89</t>
  </si>
  <si>
    <t>TERYT 1407  kozienicki 6,78</t>
  </si>
  <si>
    <t>TERYT 1206  krakowski 5,00</t>
  </si>
  <si>
    <t>TERYT 1261  Kraków 3,56</t>
  </si>
  <si>
    <t>TERYT 1605  krapkowicki 6,44</t>
  </si>
  <si>
    <t>TERYT 606  krasnostawski 6,89</t>
  </si>
  <si>
    <t>TERYT 607  kraśnicki 7,11</t>
  </si>
  <si>
    <t>TERYT 1862  Krosno 7,00</t>
  </si>
  <si>
    <t>TERYT 802  krośnieński 5,78</t>
  </si>
  <si>
    <t>TERYT 1807  krośnieński 7,33</t>
  </si>
  <si>
    <t>TERYT 3012  krotoszyński 6,33</t>
  </si>
  <si>
    <t>TERYT 1002  kutnowski 6,67</t>
  </si>
  <si>
    <t>TERYT 2207  kwidzyński 6,78</t>
  </si>
  <si>
    <t>TERYT 1408  legionowski 4,78</t>
  </si>
  <si>
    <t>TERYT 1862  Legnica 6,78</t>
  </si>
  <si>
    <t>TERYT 209  legnicki 6,11</t>
  </si>
  <si>
    <t>TERYT 1808  leski 5,56</t>
  </si>
  <si>
    <t>TERYT 3013  leszczyński 5,89</t>
  </si>
  <si>
    <t>TERYT 3063  Leszno 5,11</t>
  </si>
  <si>
    <t>TERYT 1809  leżajski 6,89</t>
  </si>
  <si>
    <t>TERYT 2208  lęborski 6,11</t>
  </si>
  <si>
    <t>TERYT 2809  lidzbarski 7,00</t>
  </si>
  <si>
    <t>TERYT 1207  limanowski 6,56</t>
  </si>
  <si>
    <t>TERYT 408  lipnowski 8,44</t>
  </si>
  <si>
    <t>TERYT 1409  lipski 6,44</t>
  </si>
  <si>
    <t>TERYT 1810  lubaczowski 7,33</t>
  </si>
  <si>
    <t>TERYT 210  lubański 5,67</t>
  </si>
  <si>
    <t>TERYT 608  lubartowski 7,11</t>
  </si>
  <si>
    <t>TERYT 609  lubelski 6,11</t>
  </si>
  <si>
    <t>TERYT 211  lubiński 4,22</t>
  </si>
  <si>
    <t>TERYT 663  Lublin 5,78</t>
  </si>
  <si>
    <t>TERYT 2407  lubliniecki 5,78</t>
  </si>
  <si>
    <t>TERYT 212  lwówecki 5,89</t>
  </si>
  <si>
    <t>TERYT 1811  łańcucki 6,56</t>
  </si>
  <si>
    <t>TERYT 1003  łaski 6,89</t>
  </si>
  <si>
    <t>TERYT 1004  łęczycki 7,11</t>
  </si>
  <si>
    <t>TERYT 610  łęczyński 6,00</t>
  </si>
  <si>
    <t>TERYT 3218  łobeski 6,44</t>
  </si>
  <si>
    <t>TERYT 2062  Łomża 6,33</t>
  </si>
  <si>
    <t>TERYT 2007  łomżyński 7,44</t>
  </si>
  <si>
    <t>TERYT 1410  łosicki 7,33</t>
  </si>
  <si>
    <t>TERYT 1005  łowicki 6,11</t>
  </si>
  <si>
    <t>TERYT 1006  łódzki wschodni 5,89</t>
  </si>
  <si>
    <t>TERYT 1061  Łódź 6,56</t>
  </si>
  <si>
    <t>TERYT 611  łukowski 5,67</t>
  </si>
  <si>
    <t>TERYT 1411  makowski 7,11</t>
  </si>
  <si>
    <t>TERYT 2209  malborski 6,22</t>
  </si>
  <si>
    <t>TERYT 1208  miechowski 6,11</t>
  </si>
  <si>
    <t>TERYT 1812  mielecki 5,78</t>
  </si>
  <si>
    <t>TERYT 3014  międzychodzki 6,22</t>
  </si>
  <si>
    <t>TERYT 803  międzyrzecki 6,22</t>
  </si>
  <si>
    <t>TERYT 2408  mikołowski 5,67</t>
  </si>
  <si>
    <t>TERYT 213  milicki 5,89</t>
  </si>
  <si>
    <t>TERYT 1412  miński 5,67</t>
  </si>
  <si>
    <t>TERYT 1413  mławski 6,56</t>
  </si>
  <si>
    <t>TERYT 409  mogileński 6,89</t>
  </si>
  <si>
    <t>TERYT 2008  moniecki 7,56</t>
  </si>
  <si>
    <t>TERYT 2810  mrągowski 6,89</t>
  </si>
  <si>
    <t>TERYT 2470  Mysłowice 6,11</t>
  </si>
  <si>
    <t>TERYT 2409  myszkowski 6,11</t>
  </si>
  <si>
    <t>TERYT 1209  myślenicki 5,67</t>
  </si>
  <si>
    <t>TERYT 3210  myśliborski 6,00</t>
  </si>
  <si>
    <t>TERYT 410  nakielski 6,78</t>
  </si>
  <si>
    <t>TERYT 1606  namysłowski 5,78</t>
  </si>
  <si>
    <t>TERYT 2811  nidzicki 7,22</t>
  </si>
  <si>
    <t>TERYT 1813  niżański 7,00</t>
  </si>
  <si>
    <t>TERYT 1414  nowodworski 5,44</t>
  </si>
  <si>
    <t>TERYT 2210  nowodworski 5,56</t>
  </si>
  <si>
    <t>TERYT 2812  nowomiejski 7,56</t>
  </si>
  <si>
    <t>TERYT 1210  nowosądecki 7,00</t>
  </si>
  <si>
    <t>TERYT 804  nowosolski 5,22</t>
  </si>
  <si>
    <t>TERYT 1211  nowotarski 5,56</t>
  </si>
  <si>
    <t>TERYT 3015  nowotomyski 5,89</t>
  </si>
  <si>
    <t>TERYT 1262  Nowy Sącz 6,67</t>
  </si>
  <si>
    <t>TERYT 1607  nyski 6,89</t>
  </si>
  <si>
    <t>TERYT 3016  obornicki 6,22</t>
  </si>
  <si>
    <t>TERYT 2813  olecki 7,11</t>
  </si>
  <si>
    <t>TERYT 1608  oleski 6,00</t>
  </si>
  <si>
    <t>TERYT 214  oleśnicki 5,89</t>
  </si>
  <si>
    <t>TERYT 1212  olkuski 5,56</t>
  </si>
  <si>
    <t>TERYT 2862  Olsztyn 4,78</t>
  </si>
  <si>
    <t>TERYT 2814  olsztyński 6,56</t>
  </si>
  <si>
    <t>TERYT 215  oławski 5,33</t>
  </si>
  <si>
    <t>TERYT 2606  opatowski 6,56</t>
  </si>
  <si>
    <t>TERYT 1007  opoczyński 7,22</t>
  </si>
  <si>
    <t>TERYT 1661  Opole 4,22</t>
  </si>
  <si>
    <t>TERYT 612L  opolski 7,00</t>
  </si>
  <si>
    <t>TERYT 1609  opolski 6,00</t>
  </si>
  <si>
    <t>TERYT 1415  ostrołęcki 7,22</t>
  </si>
  <si>
    <t>TERYT 1461  Ostrołęka 6,89</t>
  </si>
  <si>
    <t>TERYT 2607  ostrowiecki 5,67</t>
  </si>
  <si>
    <t>TERYT 1416  ostrowski 6,89</t>
  </si>
  <si>
    <t>TERYT 3017  ostrowski 5,67</t>
  </si>
  <si>
    <t>TERYT 2815  ostródzki 6,78</t>
  </si>
  <si>
    <t>TERYT 3018  ostrzeszowski 6,00</t>
  </si>
  <si>
    <t>TERYT 1213  oświęcimski 5,56</t>
  </si>
  <si>
    <t>TERYT 1417  otwocki 5,22</t>
  </si>
  <si>
    <t>TERYT 1008  pabianicki 5,89</t>
  </si>
  <si>
    <t>TERYT 1009  pajęczański 7,00</t>
  </si>
  <si>
    <t>TERYT 613  parczewski 7,56</t>
  </si>
  <si>
    <t>TERYT 1418  piaseczyński 3,78</t>
  </si>
  <si>
    <t>TERYT 2471  Piekary Śląskie 6,78</t>
  </si>
  <si>
    <t>TERYT 3019  pilski 5,89</t>
  </si>
  <si>
    <t>TERYT 2608  pińczowski 6,78</t>
  </si>
  <si>
    <t>TERYT 1010  piotrkowski 7,00</t>
  </si>
  <si>
    <t>TERYT 1062  Piotrków Trybunalski 7,33</t>
  </si>
  <si>
    <t>TERYT 2816  piski 7,22</t>
  </si>
  <si>
    <t>TERYT 3020  pleszewski 6,22</t>
  </si>
  <si>
    <t>TERYT 1462  Płock 5,00</t>
  </si>
  <si>
    <t>TERYT 1419  płocki 6,89</t>
  </si>
  <si>
    <t>TERYT 1420  płoński 6,56</t>
  </si>
  <si>
    <t>TERYT 1011  poddębicki 6,44</t>
  </si>
  <si>
    <t>TERYT 3211  policki 5,00</t>
  </si>
  <si>
    <t>TERYT 216  polkowicki 6,44</t>
  </si>
  <si>
    <t>TERYT 3064  Poznań 4,33</t>
  </si>
  <si>
    <t>TERYT 3021  poznański 4,67</t>
  </si>
  <si>
    <t>TERYT 1214  proszowicki 6,44</t>
  </si>
  <si>
    <t>TERYT 1610  prudnicki 6,78</t>
  </si>
  <si>
    <t>TERYT 1421  pruszkowski 3,89</t>
  </si>
  <si>
    <t>TERYT 1422  przasnyski 7,56</t>
  </si>
  <si>
    <t>TERYT 1814  przemyski 7,89</t>
  </si>
  <si>
    <t>TERYT 1863  Przemyśl 8,89</t>
  </si>
  <si>
    <t>TERYT 1815  przeworski 7,33</t>
  </si>
  <si>
    <t>TERYT 1423  przysuski 6,00</t>
  </si>
  <si>
    <t>TERYT 2410  pszczyński 5,78</t>
  </si>
  <si>
    <t>TERYT 2211  pucki 5,00</t>
  </si>
  <si>
    <t>TERYT 614  puławski 5,89</t>
  </si>
  <si>
    <t>TERYT 1424  pułtuski 6,78</t>
  </si>
  <si>
    <t>TERYT 3212  pyrzycki 6,33</t>
  </si>
  <si>
    <t>TERYT 2411  raciborski 5,89</t>
  </si>
  <si>
    <t>TERYT 1463  Radom 6,44</t>
  </si>
  <si>
    <t>TERYT 1425  radomski 6,22</t>
  </si>
  <si>
    <t>TERYT 1012  radomszczański 6,56</t>
  </si>
  <si>
    <t>TERYT 411  radziejowski 7,00</t>
  </si>
  <si>
    <t>TERYT 615  radzyński 7,11</t>
  </si>
  <si>
    <t>TERYT 3022  rawicki 6,00</t>
  </si>
  <si>
    <t>TERYT 1013  rawski 6,56</t>
  </si>
  <si>
    <t>TERYT 1816  ropczycko-sędziszowski 6,56</t>
  </si>
  <si>
    <t>TERYT 2472  Ruda Śląska 6,89</t>
  </si>
  <si>
    <t>TERYT 2412  rybnicki 6,44</t>
  </si>
  <si>
    <t>TERYT 2473  Rybnik 5,78</t>
  </si>
  <si>
    <t>TERYT 616  rycki 6,78</t>
  </si>
  <si>
    <t>TERYT 412  rypiński 7,89</t>
  </si>
  <si>
    <t>TERYT 1817  rzeszowski 6,67</t>
  </si>
  <si>
    <t>TERYT 1861  Rzeszów 5,00</t>
  </si>
  <si>
    <t>TERYT 2609  sandomierski 7,00</t>
  </si>
  <si>
    <t>TERYT 1818  sanocki 6,89</t>
  </si>
  <si>
    <t>TERYT 2009  sejneński 7,22</t>
  </si>
  <si>
    <t>TERYT 413  sępoleński 7,22</t>
  </si>
  <si>
    <t>TERYT 1464  Siedlce 5,44</t>
  </si>
  <si>
    <t>TERYT 1426  siedlecki 7,33</t>
  </si>
  <si>
    <t>TERYT 2474  Siemianowice Śląskie 7,00</t>
  </si>
  <si>
    <t>TERYT 2010  siemiatycki 6,67</t>
  </si>
  <si>
    <t>TERYT 1014  sieradzki 5,89</t>
  </si>
  <si>
    <t>TERYT 1427  sierpecki 7,00</t>
  </si>
  <si>
    <t>TERYT 2610  skarżyski 6,22</t>
  </si>
  <si>
    <t>TERYT 1063  Skierniewice 6,56</t>
  </si>
  <si>
    <t>TERYT 1015  skierniewicki 7,00</t>
  </si>
  <si>
    <t>TERYT 3213  sławieński 6,00</t>
  </si>
  <si>
    <t>TERYT 805  słubicki 5,89</t>
  </si>
  <si>
    <t>TERYT 3023  słupecki 5,89</t>
  </si>
  <si>
    <t>TERYT 2263  Słupsk 6,00</t>
  </si>
  <si>
    <t>TERYT 2212  słupski 6,44</t>
  </si>
  <si>
    <t>TERYT 1428  sochaczewski 5,44</t>
  </si>
  <si>
    <t>TERYT 1429  sokołowski 7,00</t>
  </si>
  <si>
    <t>TERYT 2011  sokólski 7,22</t>
  </si>
  <si>
    <t>TERYT 2264  Sopot 4,56</t>
  </si>
  <si>
    <t>TERYT 2475  Sosnowiec 6,56</t>
  </si>
  <si>
    <t>TERYT 1465  st. Warszawa 2,33</t>
  </si>
  <si>
    <t>TERYT 1819  stalowowolski 6,33</t>
  </si>
  <si>
    <t>TERYT 2611  starachowicki 5,78</t>
  </si>
  <si>
    <t>TERYT 3214  stargardzki 5,56</t>
  </si>
  <si>
    <t>TERYT 2213  starogardzki 5,78</t>
  </si>
  <si>
    <t>TERYT 2612  staszowski 7,11</t>
  </si>
  <si>
    <t>TERYT 1611  strzelecki 6,11</t>
  </si>
  <si>
    <t>TERYT 806  strzelecko-drezdenecki 7,11</t>
  </si>
  <si>
    <t>TERYT 217  strzeliński 6,56</t>
  </si>
  <si>
    <t>TERYT 1819  strzyżowski 6,67</t>
  </si>
  <si>
    <t>TERYT 807  sulęciński 7,11</t>
  </si>
  <si>
    <t>TERYT 1215  suski 6,11</t>
  </si>
  <si>
    <t>TERYT 2012  suwalski 7,89</t>
  </si>
  <si>
    <t>TERYT 2063  Suwałki 7,33</t>
  </si>
  <si>
    <t>TERYT 3024  szamotulski 6,22</t>
  </si>
  <si>
    <t>TERYT 3262  Szczecin 4,67</t>
  </si>
  <si>
    <t>TERYT 3215  szczecinecki 6,44</t>
  </si>
  <si>
    <t>TERYT 2817  szczycieński 6,89</t>
  </si>
  <si>
    <t>TERYT 2214  sztumski 7,33</t>
  </si>
  <si>
    <t>TERYT 1430  szydłowiecki 7,33</t>
  </si>
  <si>
    <t>TERYT 3025  średzki 5,44</t>
  </si>
  <si>
    <t>TERYT 0218D  średzki 5,89</t>
  </si>
  <si>
    <t>TERYT 3026  śremski 6,11</t>
  </si>
  <si>
    <t>TERYT 617  świdnicki 5,67</t>
  </si>
  <si>
    <t>TERYT 0219D  świdnicki 6,11</t>
  </si>
  <si>
    <t>TERYT 3216  świdwiński 6,44</t>
  </si>
  <si>
    <t>TERYT 808  świebodziński 5,33</t>
  </si>
  <si>
    <t>TERYT 414  świecki 7,11</t>
  </si>
  <si>
    <t>TERYT 2476  Świętochłowice 7,56</t>
  </si>
  <si>
    <t>TERYT 3263  Świnoujście 5,78</t>
  </si>
  <si>
    <t>TERYT 1864  Tarnobrzeg 7,22</t>
  </si>
  <si>
    <t>TERYT 1821  tarnobrzeski 7,22</t>
  </si>
  <si>
    <t>TERYT 2413  tarnogórski 5,11</t>
  </si>
  <si>
    <t>TERYT 1216  tarnowski 6,89</t>
  </si>
  <si>
    <t>TERYT 1263  Tarnów 6,44</t>
  </si>
  <si>
    <t>TERYT 1217  tatrzański 5,33</t>
  </si>
  <si>
    <t>TERYT 2215  tczewski 6,11</t>
  </si>
  <si>
    <t>TERYT 618  tomaszowski 6,89</t>
  </si>
  <si>
    <t>TERYT 1016  tomaszowski 6,56</t>
  </si>
  <si>
    <t>TERYT 463  Toruń 5,56</t>
  </si>
  <si>
    <t>TERYT 415  toruński 6,44</t>
  </si>
  <si>
    <t>TERYT 220  trzebnicki 5,89</t>
  </si>
  <si>
    <t>TERYT 416  tucholski 7,33</t>
  </si>
  <si>
    <t>TERYT 3027  turecki 6,56</t>
  </si>
  <si>
    <t>TERYT 2477  Tychy 6,11</t>
  </si>
  <si>
    <t>TERYT 1218  wadowicki 5,78</t>
  </si>
  <si>
    <t>TERYT 265  Wałbrzych od 2013 6,67</t>
  </si>
  <si>
    <t>TERYT 221  wałbrzyski 6,89</t>
  </si>
  <si>
    <t>TERYT 3217  wałecki 6,56</t>
  </si>
  <si>
    <t>TERYT 1432  warszawski zachodni 4,00</t>
  </si>
  <si>
    <t>TERYT 417  wąbrzeski 7,22</t>
  </si>
  <si>
    <t>TERYT 3028  wągrowiecki 6,67</t>
  </si>
  <si>
    <t>TERYT 2216  wejherowski 4,78</t>
  </si>
  <si>
    <t>TERYT 2819  węgorzewski 6,78</t>
  </si>
  <si>
    <t>TERYT 1433  węgrowski 6,56</t>
  </si>
  <si>
    <t>TERYT 1219  wielicki 5,33</t>
  </si>
  <si>
    <t>TERYT 1017  wieluński 6,00</t>
  </si>
  <si>
    <t>TERYT 1018  wieruszowski 6,56</t>
  </si>
  <si>
    <t>TERYT 464  Włocławek 8,33</t>
  </si>
  <si>
    <t>TERYT 418  włocławski 7,78</t>
  </si>
  <si>
    <t>TERYT 619  włodawski 7,56</t>
  </si>
  <si>
    <t>TERYT 2613  włoszczowski 6,22</t>
  </si>
  <si>
    <t>TERYT 2415  wodzisławski 6,00</t>
  </si>
  <si>
    <t>TERYT 3029  wolsztyński 5,56</t>
  </si>
  <si>
    <t>TERYT 1434  wołomiński 5,11</t>
  </si>
  <si>
    <t>TERYT 222  wołowski 5,89</t>
  </si>
  <si>
    <t>TERYT 264  Wrocław 3,22</t>
  </si>
  <si>
    <t>TERYT 223  wrocławski 4,44</t>
  </si>
  <si>
    <t>TERYT 3030  wrzesiński 6,00</t>
  </si>
  <si>
    <t>TERYT 812  wschowski 6,00</t>
  </si>
  <si>
    <t>TERYT 2013  wysokomazowiecki 5,89</t>
  </si>
  <si>
    <t>TERYT 1435  wyszkowski 6,33</t>
  </si>
  <si>
    <t>TERYT 2478  Zabrze 7,11</t>
  </si>
  <si>
    <t>TERYT 2014  zambrowski 6,33</t>
  </si>
  <si>
    <t>TERYT 620  zamojski 7,33</t>
  </si>
  <si>
    <t>TERYT 664  Zamość 7,22</t>
  </si>
  <si>
    <t>TERYT 2416  zawierciański 6,00</t>
  </si>
  <si>
    <t>TERYT 224  ząbkowicki 6,22</t>
  </si>
  <si>
    <t>TERYT 1019  zduńskowolski 6,33</t>
  </si>
  <si>
    <t>TERYT 1020  zgierski 5,44</t>
  </si>
  <si>
    <t>TERYT 225  zgorzelecki 5,89</t>
  </si>
  <si>
    <t>TERYT 862  Zielona Góra 4,89</t>
  </si>
  <si>
    <t>TERYT 809  zielonogórski 5,78</t>
  </si>
  <si>
    <t>TERYT 226  złotoryjski 6,33</t>
  </si>
  <si>
    <t>TERYT 3031  złotowski 7,22</t>
  </si>
  <si>
    <t>TERYT 1436  zwoleński 7,67</t>
  </si>
  <si>
    <t>TERYT 810  żagański 6,00</t>
  </si>
  <si>
    <t>TERYT 811  żarski 5,22</t>
  </si>
  <si>
    <t>TERYT 419  żniński 7,11</t>
  </si>
  <si>
    <t>TERYT 2479  Żory 5,67</t>
  </si>
  <si>
    <t>TERYT 1437  żuromiński 7,00</t>
  </si>
  <si>
    <t>TERYT 1438  żyrardowski 5,89</t>
  </si>
  <si>
    <t>TERYT 2417  żywiecki 5,33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</si>
</sst>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\ &quot;zł&quot;"/>
    <numFmt numFmtId="165" formatCode="#,##0\ &quot;zł&quot;"/>
    <numFmt numFmtId="166" formatCode="#,##0.00\ [$zł-415]"/>
  </numFmts>
  <fonts count="43">
    <font>
      <sz val="11.0"/>
      <color theme="1"/>
      <name val="Calibri"/>
      <scheme val="minor"/>
    </font>
    <font>
      <b/>
      <sz val="11.0"/>
      <color theme="1"/>
      <name val="Lato"/>
    </font>
    <font>
      <b/>
      <sz val="11.0"/>
      <color rgb="FFFF0000"/>
      <name val="Lato"/>
    </font>
    <font>
      <sz val="11.0"/>
      <color theme="1"/>
      <name val="Lato"/>
    </font>
    <font>
      <sz val="7.0"/>
      <color theme="1"/>
      <name val="Arial"/>
    </font>
    <font/>
    <font>
      <sz val="10.0"/>
      <color theme="1"/>
      <name val="Arial"/>
    </font>
    <font>
      <sz val="8.0"/>
      <color theme="1"/>
      <name val="Arial"/>
    </font>
    <font>
      <b/>
      <sz val="14.0"/>
      <color theme="1"/>
      <name val="Arial"/>
    </font>
    <font>
      <b/>
      <i/>
      <sz val="10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0.0"/>
      <color theme="1"/>
      <name val="Lato"/>
    </font>
    <font>
      <b/>
      <sz val="12.0"/>
      <color theme="1"/>
      <name val="Lato"/>
    </font>
    <font>
      <b/>
      <sz val="10.0"/>
      <color theme="1"/>
      <name val="Arial"/>
    </font>
    <font>
      <i/>
      <sz val="10.0"/>
      <color theme="1"/>
      <name val="Arial"/>
    </font>
    <font>
      <sz val="8.0"/>
      <color rgb="FFFF0000"/>
      <name val="Lato"/>
    </font>
    <font>
      <i/>
      <sz val="11.0"/>
      <color theme="1"/>
      <name val="Arial"/>
    </font>
    <font>
      <b/>
      <sz val="14.0"/>
      <color rgb="FF002060"/>
      <name val="Arial"/>
    </font>
    <font>
      <b/>
      <sz val="11.0"/>
      <color rgb="FF002060"/>
      <name val="Arial"/>
    </font>
    <font>
      <b/>
      <sz val="10.0"/>
      <color rgb="FFFF0000"/>
      <name val="Arial"/>
    </font>
    <font>
      <b/>
      <sz val="12.0"/>
      <color rgb="FF002060"/>
      <name val="Arial"/>
    </font>
    <font>
      <sz val="9.0"/>
      <color theme="1"/>
      <name val="Arial"/>
    </font>
    <font>
      <b/>
      <sz val="14.0"/>
      <color rgb="FF17365D"/>
      <name val="Arial"/>
    </font>
    <font>
      <sz val="10.0"/>
      <color rgb="FFFF0000"/>
      <name val="Arial"/>
    </font>
    <font>
      <i/>
      <sz val="14.0"/>
      <color theme="1"/>
      <name val="Arial"/>
    </font>
    <font>
      <color theme="1"/>
      <name val="Arial"/>
    </font>
    <font>
      <b/>
      <color theme="1"/>
      <name val="Calibri"/>
    </font>
    <font>
      <b/>
      <color rgb="FF4472C4"/>
      <name val="Calibri"/>
    </font>
    <font>
      <u/>
      <color rgb="FF0000FF"/>
      <name val="Arial"/>
    </font>
    <font>
      <b/>
      <sz val="10.0"/>
      <color rgb="FF000000"/>
      <name val="Arial"/>
    </font>
    <font>
      <u/>
      <color theme="1"/>
      <name val="Arial"/>
    </font>
    <font>
      <u/>
      <color rgb="FF1155CC"/>
      <name val="Arial"/>
    </font>
    <font>
      <sz val="11.0"/>
      <color theme="1"/>
      <name val="Calibri"/>
    </font>
    <font>
      <u/>
      <sz val="11.0"/>
      <color rgb="FF0000FF"/>
      <name val="Calibri"/>
    </font>
    <font>
      <u/>
      <sz val="11.0"/>
      <color rgb="FF1155CC"/>
      <name val="Arial"/>
    </font>
    <font>
      <u/>
      <color rgb="FF1155CC"/>
      <name val="Arial"/>
    </font>
    <font>
      <u/>
      <color rgb="FF0000FF"/>
      <name val="Arial"/>
    </font>
    <font>
      <b/>
      <color theme="1"/>
      <name val="Arial"/>
    </font>
    <font>
      <u/>
      <color rgb="FF1155CC"/>
      <name val="Arial"/>
    </font>
    <font>
      <b/>
      <sz val="10.0"/>
      <color rgb="FF001D35"/>
      <name val="Lato"/>
    </font>
    <font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2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19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0" fontId="6" numFmtId="0" xfId="0" applyAlignment="1" applyBorder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7" numFmtId="0" xfId="0" applyAlignment="1" applyBorder="1" applyFill="1" applyFont="1">
      <alignment horizontal="center" vertic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4" fillId="2" fontId="7" numFmtId="0" xfId="0" applyAlignment="1" applyBorder="1" applyFont="1">
      <alignment horizontal="center"/>
    </xf>
    <xf borderId="0" fillId="0" fontId="8" numFmtId="0" xfId="0" applyAlignment="1" applyFont="1">
      <alignment horizontal="center" shrinkToFit="0" vertical="center" wrapText="1"/>
    </xf>
    <xf borderId="15" fillId="3" fontId="9" numFmtId="0" xfId="0" applyAlignment="1" applyBorder="1" applyFill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0" fillId="0" fontId="10" numFmtId="0" xfId="0" applyAlignment="1" applyFont="1">
      <alignment horizontal="center" vertical="center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horizontal="center"/>
    </xf>
    <xf borderId="4" fillId="2" fontId="7" numFmtId="0" xfId="0" applyAlignment="1" applyBorder="1" applyFont="1">
      <alignment horizontal="left"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4" numFmtId="0" xfId="0" applyAlignment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left" shrinkToFit="0" vertical="center" wrapText="1"/>
    </xf>
    <xf borderId="19" fillId="0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8" fillId="2" fontId="16" numFmtId="0" xfId="0" applyAlignment="1" applyBorder="1" applyFont="1">
      <alignment horizontal="right" vertical="center"/>
    </xf>
    <xf borderId="20" fillId="0" fontId="5" numFmtId="0" xfId="0" applyBorder="1" applyFont="1"/>
    <xf borderId="18" fillId="2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4" fillId="2" fontId="16" numFmtId="0" xfId="0" applyAlignment="1" applyBorder="1" applyFont="1">
      <alignment horizontal="right" shrinkToFit="0" vertical="center" wrapText="1"/>
    </xf>
    <xf borderId="5" fillId="0" fontId="15" numFmtId="0" xfId="0" applyAlignment="1" applyBorder="1" applyFont="1">
      <alignment horizontal="left" vertical="center"/>
    </xf>
    <xf borderId="4" fillId="2" fontId="16" numFmtId="0" xfId="0" applyAlignment="1" applyBorder="1" applyFont="1">
      <alignment horizontal="right" vertical="center"/>
    </xf>
    <xf borderId="5" fillId="0" fontId="6" numFmtId="0" xfId="0" applyAlignment="1" applyBorder="1" applyFont="1">
      <alignment horizontal="left" vertical="center"/>
    </xf>
    <xf borderId="4" fillId="0" fontId="1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0" fillId="0" fontId="17" numFmtId="0" xfId="0" applyAlignment="1" applyFont="1">
      <alignment shrinkToFit="0" vertical="center" wrapText="1"/>
    </xf>
    <xf borderId="4" fillId="0" fontId="15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/>
    </xf>
    <xf borderId="0" fillId="0" fontId="15" numFmtId="0" xfId="0" applyAlignment="1" applyFon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18" numFmtId="0" xfId="0" applyAlignment="1" applyFont="1">
      <alignment horizontal="left" shrinkToFit="0" vertical="top" wrapText="1"/>
    </xf>
    <xf borderId="0" fillId="0" fontId="12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1"/>
    </xf>
    <xf borderId="4" fillId="0" fontId="6" numFmtId="0" xfId="0" applyAlignment="1" applyBorder="1" applyFont="1">
      <alignment horizontal="left" shrinkToFit="0" vertical="center" wrapText="1"/>
    </xf>
    <xf borderId="4" fillId="4" fontId="19" numFmtId="164" xfId="0" applyAlignment="1" applyBorder="1" applyFill="1" applyFont="1" applyNumberFormat="1">
      <alignment horizontal="center" readingOrder="0" vertical="center"/>
    </xf>
    <xf borderId="0" fillId="0" fontId="15" numFmtId="0" xfId="0" applyAlignment="1" applyFont="1">
      <alignment horizontal="left" shrinkToFit="0" vertical="center" wrapText="1"/>
    </xf>
    <xf borderId="0" fillId="0" fontId="12" numFmtId="164" xfId="0" applyAlignment="1" applyFont="1" applyNumberFormat="1">
      <alignment horizontal="center" vertical="center"/>
    </xf>
    <xf borderId="18" fillId="0" fontId="15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readingOrder="0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4" fillId="0" fontId="15" numFmtId="0" xfId="0" applyAlignment="1" applyBorder="1" applyFont="1">
      <alignment horizontal="right" shrinkToFit="0" vertical="center" wrapText="1"/>
    </xf>
    <xf borderId="4" fillId="2" fontId="15" numFmtId="164" xfId="0" applyAlignment="1" applyBorder="1" applyFont="1" applyNumberFormat="1">
      <alignment horizontal="center" shrinkToFit="0" vertical="center" wrapText="1"/>
    </xf>
    <xf borderId="22" fillId="0" fontId="15" numFmtId="0" xfId="0" applyAlignment="1" applyBorder="1" applyFont="1">
      <alignment horizontal="center" shrinkToFit="0" vertical="center" wrapText="1"/>
    </xf>
    <xf borderId="23" fillId="2" fontId="15" numFmtId="0" xfId="0" applyAlignment="1" applyBorder="1" applyFont="1">
      <alignment horizontal="left" shrinkToFit="0" vertical="center" wrapText="1"/>
    </xf>
    <xf borderId="24" fillId="0" fontId="5" numFmtId="0" xfId="0" applyBorder="1" applyFont="1"/>
    <xf borderId="25" fillId="0" fontId="5" numFmtId="0" xfId="0" applyBorder="1" applyFont="1"/>
    <xf borderId="23" fillId="2" fontId="20" numFmtId="164" xfId="0" applyAlignment="1" applyBorder="1" applyFont="1" applyNumberFormat="1">
      <alignment horizontal="center" shrinkToFit="0" vertical="center" wrapText="1"/>
    </xf>
    <xf borderId="26" fillId="0" fontId="5" numFmtId="0" xfId="0" applyBorder="1" applyFont="1"/>
    <xf borderId="27" fillId="0" fontId="5" numFmtId="0" xfId="0" applyBorder="1" applyFont="1"/>
    <xf borderId="19" fillId="2" fontId="6" numFmtId="0" xfId="0" applyAlignment="1" applyBorder="1" applyFont="1">
      <alignment horizontal="center" shrinkToFit="0" vertical="center" wrapText="1"/>
    </xf>
    <xf borderId="18" fillId="2" fontId="15" numFmtId="164" xfId="0" applyAlignment="1" applyBorder="1" applyFont="1" applyNumberFormat="1">
      <alignment horizontal="center" readingOrder="0" shrinkToFit="0" vertical="center" wrapText="1"/>
    </xf>
    <xf borderId="28" fillId="2" fontId="15" numFmtId="10" xfId="0" applyAlignment="1" applyBorder="1" applyFont="1" applyNumberFormat="1">
      <alignment horizontal="center" shrinkToFit="0" vertical="center" wrapText="1"/>
    </xf>
    <xf borderId="29" fillId="0" fontId="5" numFmtId="0" xfId="0" applyBorder="1" applyFont="1"/>
    <xf borderId="30" fillId="0" fontId="5" numFmtId="0" xfId="0" applyBorder="1" applyFont="1"/>
    <xf borderId="31" fillId="2" fontId="15" numFmtId="0" xfId="0" applyAlignment="1" applyBorder="1" applyFont="1">
      <alignment horizontal="center" shrinkToFit="0" vertical="center" wrapText="1"/>
    </xf>
    <xf borderId="32" fillId="0" fontId="5" numFmtId="0" xfId="0" applyBorder="1" applyFont="1"/>
    <xf borderId="33" fillId="0" fontId="5" numFmtId="0" xfId="0" applyBorder="1" applyFont="1"/>
    <xf borderId="34" fillId="2" fontId="15" numFmtId="164" xfId="0" applyAlignment="1" applyBorder="1" applyFont="1" applyNumberFormat="1">
      <alignment horizontal="center" readingOrder="0" shrinkToFit="0" vertical="center" wrapText="1"/>
    </xf>
    <xf borderId="35" fillId="3" fontId="15" numFmtId="0" xfId="0" applyAlignment="1" applyBorder="1" applyFont="1">
      <alignment horizontal="center" shrinkToFit="0" vertical="center" wrapText="1"/>
    </xf>
    <xf borderId="35" fillId="3" fontId="6" numFmtId="0" xfId="0" applyAlignment="1" applyBorder="1" applyFont="1">
      <alignment horizontal="center" shrinkToFit="0" vertical="center" wrapText="1"/>
    </xf>
    <xf borderId="35" fillId="3" fontId="15" numFmtId="164" xfId="0" applyAlignment="1" applyBorder="1" applyFont="1" applyNumberFormat="1">
      <alignment horizontal="center" shrinkToFit="0" vertical="center" wrapText="1"/>
    </xf>
    <xf borderId="35" fillId="3" fontId="21" numFmtId="9" xfId="0" applyAlignment="1" applyBorder="1" applyFont="1" applyNumberFormat="1">
      <alignment horizontal="center" shrinkToFit="0" vertical="center" wrapText="1"/>
    </xf>
    <xf borderId="36" fillId="0" fontId="15" numFmtId="0" xfId="0" applyAlignment="1" applyBorder="1" applyFont="1">
      <alignment horizontal="center" shrinkToFit="0" vertical="center" wrapText="1"/>
    </xf>
    <xf borderId="37" fillId="2" fontId="6" numFmtId="0" xfId="0" applyAlignment="1" applyBorder="1" applyFont="1">
      <alignment shrinkToFit="0" vertical="center" wrapText="1"/>
    </xf>
    <xf borderId="38" fillId="0" fontId="5" numFmtId="0" xfId="0" applyBorder="1" applyFont="1"/>
    <xf borderId="4" fillId="4" fontId="22" numFmtId="164" xfId="0" applyAlignment="1" applyBorder="1" applyFont="1" applyNumberFormat="1">
      <alignment shrinkToFit="0" vertical="center" wrapText="1"/>
    </xf>
    <xf borderId="13" fillId="0" fontId="12" numFmtId="0" xfId="0" applyAlignment="1" applyBorder="1" applyFont="1">
      <alignment horizontal="left" shrinkToFit="0" vertical="center" wrapText="1"/>
    </xf>
    <xf borderId="18" fillId="3" fontId="15" numFmtId="0" xfId="0" applyAlignment="1" applyBorder="1" applyFont="1">
      <alignment horizontal="center" vertical="center"/>
    </xf>
    <xf borderId="18" fillId="3" fontId="15" numFmtId="0" xfId="0" applyAlignment="1" applyBorder="1" applyFont="1">
      <alignment horizontal="center" shrinkToFit="0" vertical="center" wrapText="1"/>
    </xf>
    <xf borderId="4" fillId="5" fontId="9" numFmtId="0" xfId="0" applyAlignment="1" applyBorder="1" applyFill="1" applyFont="1">
      <alignment horizontal="left" shrinkToFit="0" vertical="center" wrapText="1"/>
    </xf>
    <xf borderId="18" fillId="0" fontId="23" numFmtId="0" xfId="0" applyAlignment="1" applyBorder="1" applyFont="1">
      <alignment horizontal="center" vertical="center"/>
    </xf>
    <xf borderId="18" fillId="3" fontId="15" numFmtId="164" xfId="0" applyAlignment="1" applyBorder="1" applyFont="1" applyNumberFormat="1">
      <alignment horizontal="center" vertical="center"/>
    </xf>
    <xf borderId="4" fillId="0" fontId="23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6" fillId="0" fontId="15" numFmtId="164" xfId="0" applyAlignment="1" applyBorder="1" applyFont="1" applyNumberFormat="1">
      <alignment horizontal="center" vertical="center"/>
    </xf>
    <xf borderId="18" fillId="3" fontId="6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left" shrinkToFit="0" vertical="center" wrapText="1"/>
    </xf>
    <xf borderId="18" fillId="0" fontId="6" numFmtId="0" xfId="0" applyAlignment="1" applyBorder="1" applyFont="1">
      <alignment horizontal="center" readingOrder="0" vertical="center"/>
    </xf>
    <xf borderId="18" fillId="3" fontId="15" numFmtId="164" xfId="0" applyAlignment="1" applyBorder="1" applyFont="1" applyNumberFormat="1">
      <alignment horizontal="center" readingOrder="0" vertical="center"/>
    </xf>
    <xf borderId="4" fillId="0" fontId="15" numFmtId="0" xfId="0" applyAlignment="1" applyBorder="1" applyFont="1">
      <alignment shrinkToFit="0" vertical="bottom" wrapText="1"/>
    </xf>
    <xf borderId="18" fillId="0" fontId="3" numFmtId="0" xfId="0" applyBorder="1" applyFont="1"/>
    <xf borderId="4" fillId="0" fontId="1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13" fillId="0" fontId="15" numFmtId="0" xfId="0" applyAlignment="1" applyBorder="1" applyFont="1">
      <alignment shrinkToFit="0" vertical="bottom" wrapText="1"/>
    </xf>
    <xf borderId="5" fillId="0" fontId="15" numFmtId="0" xfId="0" applyAlignment="1" applyBorder="1" applyFont="1">
      <alignment readingOrder="0" shrinkToFit="0" vertical="bottom" wrapText="1"/>
    </xf>
    <xf borderId="39" fillId="3" fontId="15" numFmtId="0" xfId="0" applyAlignment="1" applyBorder="1" applyFont="1">
      <alignment horizontal="right" vertical="center"/>
    </xf>
    <xf borderId="40" fillId="0" fontId="5" numFmtId="0" xfId="0" applyBorder="1" applyFont="1"/>
    <xf borderId="41" fillId="0" fontId="5" numFmtId="0" xfId="0" applyBorder="1" applyFont="1"/>
    <xf borderId="18" fillId="4" fontId="6" numFmtId="1" xfId="0" applyAlignment="1" applyBorder="1" applyFont="1" applyNumberFormat="1">
      <alignment horizontal="center" vertical="center"/>
    </xf>
    <xf borderId="18" fillId="4" fontId="24" numFmtId="164" xfId="0" applyAlignment="1" applyBorder="1" applyFont="1" applyNumberFormat="1">
      <alignment horizontal="center" vertical="center"/>
    </xf>
    <xf borderId="35" fillId="3" fontId="15" numFmtId="0" xfId="0" applyAlignment="1" applyBorder="1" applyFont="1">
      <alignment horizontal="right" vertical="center"/>
    </xf>
    <xf borderId="35" fillId="3" fontId="6" numFmtId="0" xfId="0" applyAlignment="1" applyBorder="1" applyFont="1">
      <alignment vertical="center"/>
    </xf>
    <xf borderId="35" fillId="3" fontId="21" numFmtId="0" xfId="0" applyAlignment="1" applyBorder="1" applyFont="1">
      <alignment horizontal="center" shrinkToFit="0" vertical="center" wrapText="1"/>
    </xf>
    <xf borderId="0" fillId="0" fontId="25" numFmtId="0" xfId="0" applyAlignment="1" applyFont="1">
      <alignment horizontal="center" shrinkToFit="0" vertical="center" wrapText="1"/>
    </xf>
    <xf borderId="1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center" vertical="center"/>
    </xf>
    <xf borderId="0" fillId="0" fontId="23" numFmtId="0" xfId="0" applyAlignment="1" applyFont="1">
      <alignment horizontal="left" vertical="top"/>
    </xf>
    <xf borderId="0" fillId="0" fontId="23" numFmtId="0" xfId="0" applyAlignment="1" applyFont="1">
      <alignment horizontal="center" shrinkToFit="0" vertical="top" wrapText="1"/>
    </xf>
    <xf borderId="0" fillId="0" fontId="15" numFmtId="0" xfId="0" applyAlignment="1" applyFont="1">
      <alignment horizontal="left" vertical="center"/>
    </xf>
    <xf borderId="0" fillId="0" fontId="15" numFmtId="0" xfId="0" applyAlignment="1" applyFont="1">
      <alignment horizontal="left" vertical="top"/>
    </xf>
    <xf borderId="0" fillId="0" fontId="26" numFmtId="0" xfId="0" applyAlignment="1" applyFont="1">
      <alignment horizontal="center" vertical="top"/>
    </xf>
    <xf borderId="1" fillId="0" fontId="1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top"/>
    </xf>
    <xf borderId="0" fillId="0" fontId="23" numFmtId="0" xfId="0" applyFont="1"/>
    <xf borderId="0" fillId="0" fontId="10" numFmtId="0" xfId="0" applyFont="1"/>
    <xf borderId="0" fillId="0" fontId="14" numFmtId="0" xfId="0" applyAlignment="1" applyFont="1">
      <alignment vertical="bottom"/>
    </xf>
    <xf borderId="0" fillId="0" fontId="27" numFmtId="0" xfId="0" applyAlignment="1" applyFont="1">
      <alignment vertical="bottom"/>
    </xf>
    <xf borderId="0" fillId="6" fontId="28" numFmtId="165" xfId="0" applyAlignment="1" applyFill="1" applyFont="1" applyNumberFormat="1">
      <alignment horizontal="center" shrinkToFit="0" vertical="bottom" wrapText="1"/>
    </xf>
    <xf borderId="18" fillId="7" fontId="27" numFmtId="0" xfId="0" applyAlignment="1" applyBorder="1" applyFill="1" applyFont="1">
      <alignment vertical="bottom"/>
    </xf>
    <xf borderId="18" fillId="7" fontId="15" numFmtId="0" xfId="0" applyAlignment="1" applyBorder="1" applyFont="1">
      <alignment horizontal="left" shrinkToFit="0" vertical="bottom" wrapText="1"/>
    </xf>
    <xf borderId="18" fillId="7" fontId="28" numFmtId="0" xfId="0" applyAlignment="1" applyBorder="1" applyFont="1">
      <alignment horizontal="center" shrinkToFit="0" vertical="bottom" wrapText="1"/>
    </xf>
    <xf borderId="18" fillId="7" fontId="28" numFmtId="0" xfId="0" applyAlignment="1" applyBorder="1" applyFont="1">
      <alignment shrinkToFit="0" vertical="bottom" wrapText="1"/>
    </xf>
    <xf borderId="18" fillId="7" fontId="28" numFmtId="165" xfId="0" applyAlignment="1" applyBorder="1" applyFont="1" applyNumberFormat="1">
      <alignment horizontal="center" shrinkToFit="0" vertical="bottom" wrapText="1"/>
    </xf>
    <xf borderId="18" fillId="7" fontId="29" numFmtId="0" xfId="0" applyAlignment="1" applyBorder="1" applyFont="1">
      <alignment horizontal="center" shrinkToFit="0" vertical="bottom" wrapText="1"/>
    </xf>
    <xf borderId="1" fillId="8" fontId="9" numFmtId="0" xfId="0" applyAlignment="1" applyBorder="1" applyFill="1" applyFont="1">
      <alignment horizontal="left" shrinkToFit="0" vertical="center" wrapText="1"/>
    </xf>
    <xf borderId="1" fillId="9" fontId="9" numFmtId="0" xfId="0" applyAlignment="1" applyBorder="1" applyFill="1" applyFont="1">
      <alignment horizontal="left" shrinkToFit="0" vertical="center" wrapText="1"/>
    </xf>
    <xf borderId="0" fillId="8" fontId="27" numFmtId="0" xfId="0" applyAlignment="1" applyFont="1">
      <alignment vertical="bottom"/>
    </xf>
    <xf borderId="0" fillId="0" fontId="15" numFmtId="0" xfId="0" applyAlignment="1" applyFont="1">
      <alignment horizontal="left" shrinkToFit="0" vertical="bottom" wrapText="1"/>
    </xf>
    <xf borderId="0" fillId="0" fontId="27" numFmtId="0" xfId="0" applyAlignment="1" applyFont="1">
      <alignment horizontal="center" vertical="center"/>
    </xf>
    <xf borderId="0" fillId="0" fontId="30" numFmtId="0" xfId="0" applyAlignment="1" applyFont="1">
      <alignment vertical="bottom"/>
    </xf>
    <xf borderId="0" fillId="0" fontId="27" numFmtId="9" xfId="0" applyAlignment="1" applyFont="1" applyNumberFormat="1">
      <alignment horizontal="right"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0" fillId="0" fontId="12" numFmtId="0" xfId="0" applyAlignment="1" applyFont="1">
      <alignment horizontal="center" readingOrder="0" shrinkToFit="0" vertical="bottom" wrapText="1"/>
    </xf>
    <xf borderId="0" fillId="0" fontId="27" numFmtId="0" xfId="0" applyAlignment="1" applyFont="1">
      <alignment shrinkToFit="0" vertical="bottom" wrapText="1"/>
    </xf>
    <xf borderId="0" fillId="0" fontId="12" numFmtId="0" xfId="0" applyAlignment="1" applyFont="1">
      <alignment horizontal="center" shrinkToFit="0" vertical="bottom" wrapText="1"/>
    </xf>
    <xf borderId="0" fillId="0" fontId="31" numFmtId="0" xfId="0" applyAlignment="1" applyFont="1">
      <alignment horizontal="left" readingOrder="0" shrinkToFit="0" vertical="bottom" wrapText="1"/>
    </xf>
    <xf borderId="0" fillId="0" fontId="32" numFmtId="0" xfId="0" applyAlignment="1" applyFont="1">
      <alignment readingOrder="0" vertical="bottom"/>
    </xf>
    <xf borderId="0" fillId="0" fontId="27" numFmtId="166" xfId="0" applyAlignment="1" applyFont="1" applyNumberFormat="1">
      <alignment horizontal="right" readingOrder="0" shrinkToFit="0" vertical="bottom" wrapText="1"/>
    </xf>
    <xf borderId="12" fillId="8" fontId="9" numFmtId="0" xfId="0" applyAlignment="1" applyBorder="1" applyFont="1">
      <alignment horizontal="left" shrinkToFit="0" vertical="center" wrapText="1"/>
    </xf>
    <xf borderId="12" fillId="9" fontId="9" numFmtId="0" xfId="0" applyAlignment="1" applyBorder="1" applyFont="1">
      <alignment horizontal="left" shrinkToFit="0" vertical="center" wrapText="1"/>
    </xf>
    <xf borderId="0" fillId="0" fontId="33" numFmtId="0" xfId="0" applyAlignment="1" applyFont="1">
      <alignment shrinkToFit="0" vertical="bottom" wrapText="1"/>
    </xf>
    <xf borderId="0" fillId="0" fontId="15" numFmtId="0" xfId="0" applyAlignment="1" applyFont="1">
      <alignment horizontal="left" vertical="bottom"/>
    </xf>
    <xf borderId="0" fillId="0" fontId="34" numFmtId="0" xfId="0" applyAlignment="1" applyFont="1">
      <alignment vertical="bottom"/>
    </xf>
    <xf borderId="0" fillId="0" fontId="35" numFmtId="0" xfId="0" applyAlignment="1" applyFont="1">
      <alignment vertical="bottom"/>
    </xf>
    <xf borderId="0" fillId="9" fontId="11" numFmtId="9" xfId="0" applyAlignment="1" applyFont="1" applyNumberFormat="1">
      <alignment horizontal="right" shrinkToFit="0" vertical="bottom" wrapText="1"/>
    </xf>
    <xf borderId="0" fillId="9" fontId="11" numFmtId="166" xfId="0" applyAlignment="1" applyFont="1" applyNumberFormat="1">
      <alignment horizontal="right" shrinkToFit="0" vertical="bottom" wrapText="1"/>
    </xf>
    <xf borderId="0" fillId="9" fontId="12" numFmtId="0" xfId="0" applyAlignment="1" applyFont="1">
      <alignment horizontal="center" shrinkToFit="0" vertical="bottom" wrapText="1"/>
    </xf>
    <xf borderId="0" fillId="0" fontId="11" numFmtId="166" xfId="0" applyAlignment="1" applyFont="1" applyNumberFormat="1">
      <alignment horizontal="right" shrinkToFit="0" vertical="bottom" wrapText="1"/>
    </xf>
    <xf borderId="0" fillId="0" fontId="36" numFmtId="0" xfId="0" applyAlignment="1" applyFont="1">
      <alignment shrinkToFit="0" vertical="bottom" wrapText="1"/>
    </xf>
    <xf borderId="0" fillId="0" fontId="11" numFmtId="9" xfId="0" applyAlignment="1" applyFont="1" applyNumberFormat="1">
      <alignment horizontal="right" shrinkToFit="0" vertical="bottom" wrapText="1"/>
    </xf>
    <xf borderId="4" fillId="8" fontId="9" numFmtId="0" xfId="0" applyAlignment="1" applyBorder="1" applyFont="1">
      <alignment horizontal="left" shrinkToFit="0" vertical="center" wrapText="1"/>
    </xf>
    <xf borderId="5" fillId="8" fontId="9" numFmtId="0" xfId="0" applyAlignment="1" applyBorder="1" applyFont="1">
      <alignment horizontal="left" shrinkToFit="0" vertical="center" wrapText="1"/>
    </xf>
    <xf borderId="6" fillId="8" fontId="9" numFmtId="0" xfId="0" applyAlignment="1" applyBorder="1" applyFont="1">
      <alignment horizontal="left" shrinkToFit="0" vertical="center" wrapText="1"/>
    </xf>
    <xf borderId="0" fillId="9" fontId="27" numFmtId="9" xfId="0" applyAlignment="1" applyFont="1" applyNumberFormat="1">
      <alignment horizontal="right" shrinkToFit="0" vertical="bottom" wrapText="1"/>
    </xf>
    <xf borderId="0" fillId="9" fontId="27" numFmtId="166" xfId="0" applyAlignment="1" applyFont="1" applyNumberFormat="1">
      <alignment horizontal="right" shrinkToFit="0" vertical="bottom" wrapText="1"/>
    </xf>
    <xf borderId="0" fillId="9" fontId="27" numFmtId="166" xfId="0" applyAlignment="1" applyFont="1" applyNumberFormat="1">
      <alignment horizontal="right" readingOrder="0" shrinkToFit="0" vertical="bottom" wrapText="1"/>
    </xf>
    <xf borderId="0" fillId="9" fontId="27" numFmtId="0" xfId="0" applyAlignment="1" applyFont="1">
      <alignment vertical="bottom"/>
    </xf>
    <xf borderId="0" fillId="9" fontId="37" numFmtId="0" xfId="0" applyAlignment="1" applyFont="1">
      <alignment vertical="bottom"/>
    </xf>
    <xf borderId="0" fillId="9" fontId="27" numFmtId="166" xfId="0" applyAlignment="1" applyFont="1" applyNumberFormat="1">
      <alignment horizontal="right"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5" fillId="0" fontId="27" numFmtId="0" xfId="0" applyAlignment="1" applyBorder="1" applyFont="1">
      <alignment vertical="bottom"/>
    </xf>
    <xf borderId="5" fillId="0" fontId="15" numFmtId="0" xfId="0" applyAlignment="1" applyBorder="1" applyFont="1">
      <alignment horizontal="left" shrinkToFit="0" vertical="bottom" wrapText="1"/>
    </xf>
    <xf borderId="5" fillId="0" fontId="27" numFmtId="0" xfId="0" applyAlignment="1" applyBorder="1" applyFont="1">
      <alignment shrinkToFit="0" vertical="bottom" wrapText="1"/>
    </xf>
    <xf borderId="5" fillId="0" fontId="38" numFmtId="0" xfId="0" applyAlignment="1" applyBorder="1" applyFont="1">
      <alignment shrinkToFit="0" vertical="bottom" wrapText="1"/>
    </xf>
    <xf borderId="5" fillId="0" fontId="27" numFmtId="9" xfId="0" applyAlignment="1" applyBorder="1" applyFont="1" applyNumberFormat="1">
      <alignment horizontal="right" shrinkToFit="0" vertical="bottom" wrapText="1"/>
    </xf>
    <xf borderId="5" fillId="0" fontId="27" numFmtId="166" xfId="0" applyAlignment="1" applyBorder="1" applyFont="1" applyNumberFormat="1">
      <alignment horizontal="right" shrinkToFit="0" vertical="bottom" wrapText="1"/>
    </xf>
    <xf borderId="5" fillId="0" fontId="12" numFmtId="0" xfId="0" applyAlignment="1" applyBorder="1" applyFont="1">
      <alignment horizontal="center" shrinkToFit="0" vertical="bottom" wrapText="1"/>
    </xf>
    <xf borderId="0" fillId="0" fontId="39" numFmtId="166" xfId="0" applyAlignment="1" applyFont="1" applyNumberFormat="1">
      <alignment horizontal="right" shrinkToFit="0" vertical="bottom" wrapText="1"/>
    </xf>
    <xf borderId="0" fillId="0" fontId="39" numFmtId="166" xfId="0" applyAlignment="1" applyFont="1" applyNumberFormat="1">
      <alignment horizontal="right" readingOrder="0" shrinkToFit="0" vertical="bottom" wrapText="1"/>
    </xf>
    <xf borderId="0" fillId="9" fontId="40" numFmtId="0" xfId="0" applyAlignment="1" applyFont="1">
      <alignment vertical="bottom"/>
    </xf>
    <xf borderId="0" fillId="0" fontId="15" numFmtId="0" xfId="0" applyAlignment="1" applyFont="1">
      <alignment horizontal="left" vertical="bottom"/>
    </xf>
    <xf borderId="0" fillId="0" fontId="13" numFmtId="0" xfId="0" applyFont="1"/>
    <xf borderId="4" fillId="0" fontId="13" numFmtId="0" xfId="0" applyBorder="1" applyFont="1"/>
    <xf borderId="18" fillId="0" fontId="13" numFmtId="0" xfId="0" applyBorder="1" applyFont="1"/>
    <xf borderId="0" fillId="0" fontId="41" numFmtId="0" xfId="0" applyFont="1"/>
    <xf borderId="0" fillId="0" fontId="42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0.png"/><Relationship Id="rId10" Type="http://schemas.openxmlformats.org/officeDocument/2006/relationships/image" Target="../media/image7.png"/><Relationship Id="rId13" Type="http://schemas.openxmlformats.org/officeDocument/2006/relationships/image" Target="../media/image12.jpg"/><Relationship Id="rId12" Type="http://schemas.openxmlformats.org/officeDocument/2006/relationships/image" Target="../media/image13.png"/><Relationship Id="rId1" Type="http://schemas.openxmlformats.org/officeDocument/2006/relationships/image" Target="../media/image11.png"/><Relationship Id="rId2" Type="http://schemas.openxmlformats.org/officeDocument/2006/relationships/image" Target="../media/image6.png"/><Relationship Id="rId3" Type="http://schemas.openxmlformats.org/officeDocument/2006/relationships/image" Target="../media/image14.png"/><Relationship Id="rId4" Type="http://schemas.openxmlformats.org/officeDocument/2006/relationships/image" Target="../media/image9.png"/><Relationship Id="rId9" Type="http://schemas.openxmlformats.org/officeDocument/2006/relationships/image" Target="../media/image8.png"/><Relationship Id="rId15" Type="http://schemas.openxmlformats.org/officeDocument/2006/relationships/image" Target="../media/image1.jpg"/><Relationship Id="rId14" Type="http://schemas.openxmlformats.org/officeDocument/2006/relationships/image" Target="../media/image15.png"/><Relationship Id="rId5" Type="http://schemas.openxmlformats.org/officeDocument/2006/relationships/image" Target="../media/image2.png"/><Relationship Id="rId6" Type="http://schemas.openxmlformats.org/officeDocument/2006/relationships/image" Target="../media/image3.jpg"/><Relationship Id="rId7" Type="http://schemas.openxmlformats.org/officeDocument/2006/relationships/image" Target="../media/image4.png"/><Relationship Id="rId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4</xdr:row>
      <xdr:rowOff>0</xdr:rowOff>
    </xdr:from>
    <xdr:ext cx="1724025" cy="114300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1485900" cy="1495425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1495425" cy="1495425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1133475" cy="1066800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1038225" cy="1038225"/>
    <xdr:pic>
      <xdr:nvPicPr>
        <xdr:cNvPr id="0" name="image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000125" cy="1000125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1152525" cy="1152525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152525" cy="1152525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343025" cy="971550"/>
    <xdr:pic>
      <xdr:nvPicPr>
        <xdr:cNvPr id="0" name="image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885825" cy="885825"/>
    <xdr:pic>
      <xdr:nvPicPr>
        <xdr:cNvPr id="0" name="image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733425" cy="733425"/>
    <xdr:pic>
      <xdr:nvPicPr>
        <xdr:cNvPr id="0" name="image1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733425" cy="733425"/>
    <xdr:pic>
      <xdr:nvPicPr>
        <xdr:cNvPr id="0" name="image1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733425" cy="733425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733425" cy="733425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1200150" cy="1200150"/>
    <xdr:pic>
      <xdr:nvPicPr>
        <xdr:cNvPr id="0" name="image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s://www.mtalent.pl/czytanie-litery/" TargetMode="External"/><Relationship Id="rId10" Type="http://schemas.openxmlformats.org/officeDocument/2006/relationships/hyperlink" Target="https://www.mtalent.pl/czytanie-ze-zrozumieniem/" TargetMode="External"/><Relationship Id="rId13" Type="http://schemas.openxmlformats.org/officeDocument/2006/relationships/drawing" Target="../drawings/drawing2.xml"/><Relationship Id="rId12" Type="http://schemas.openxmlformats.org/officeDocument/2006/relationships/hyperlink" Target="https://www.edtool.com/pl/" TargetMode="External"/><Relationship Id="rId1" Type="http://schemas.openxmlformats.org/officeDocument/2006/relationships/hyperlink" Target="https://www.learnbit.pl/" TargetMode="External"/><Relationship Id="rId2" Type="http://schemas.openxmlformats.org/officeDocument/2006/relationships/hyperlink" Target="https://www.edulabvr.pl/" TargetMode="External"/><Relationship Id="rId3" Type="http://schemas.openxmlformats.org/officeDocument/2006/relationships/hyperlink" Target="https://www.mtalent.pl/trening-umiejetnosci-spolecznych/" TargetMode="External"/><Relationship Id="rId4" Type="http://schemas.openxmlformats.org/officeDocument/2006/relationships/hyperlink" Target="https://www.mtalent.pl/edukacja-wlaczajaca/" TargetMode="External"/><Relationship Id="rId9" Type="http://schemas.openxmlformats.org/officeDocument/2006/relationships/hyperlink" Target="https://www.mtalent.pl/ortografia/" TargetMode="External"/><Relationship Id="rId5" Type="http://schemas.openxmlformats.org/officeDocument/2006/relationships/hyperlink" Target="https://www.mtalent.pl/dysleksja/" TargetMode="External"/><Relationship Id="rId6" Type="http://schemas.openxmlformats.org/officeDocument/2006/relationships/hyperlink" Target="https://www.mtalent.pl/matematyka-dyskalkulia/" TargetMode="External"/><Relationship Id="rId7" Type="http://schemas.openxmlformats.org/officeDocument/2006/relationships/hyperlink" Target="https://www.mtalent.pl/koncentracja-i-pamiec/" TargetMode="External"/><Relationship Id="rId8" Type="http://schemas.openxmlformats.org/officeDocument/2006/relationships/hyperlink" Target="https://www.mtalent.pl/autyzm-rozumienie-i-nasladowanie-mowy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18.0"/>
    <col customWidth="1" min="3" max="3" width="12.14"/>
    <col customWidth="1" min="4" max="4" width="9.29"/>
    <col customWidth="1" min="5" max="5" width="46.29"/>
    <col customWidth="1" min="6" max="6" width="9.14"/>
    <col customWidth="1" min="7" max="7" width="10.71"/>
    <col customWidth="1" min="8" max="8" width="15.71"/>
    <col customWidth="1" min="9" max="9" width="42.57"/>
    <col customWidth="1" min="10" max="10" width="3.43"/>
    <col customWidth="1" min="11" max="26" width="9.14"/>
  </cols>
  <sheetData>
    <row r="1" ht="13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9.5" customHeight="1">
      <c r="A2" s="4" t="s">
        <v>0</v>
      </c>
      <c r="B2" s="5"/>
      <c r="C2" s="5"/>
      <c r="D2" s="5"/>
      <c r="E2" s="6"/>
      <c r="F2" s="7"/>
      <c r="G2" s="8"/>
      <c r="H2" s="8"/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3.5" customHeight="1">
      <c r="A3" s="10"/>
      <c r="E3" s="11"/>
      <c r="F3" s="12" t="s">
        <v>1</v>
      </c>
      <c r="G3" s="13"/>
      <c r="H3" s="13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9.5" customHeight="1">
      <c r="A4" s="10"/>
      <c r="E4" s="11"/>
      <c r="F4" s="7"/>
      <c r="G4" s="8"/>
      <c r="H4" s="8"/>
      <c r="I4" s="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3.5" customHeight="1">
      <c r="A5" s="15"/>
      <c r="B5" s="16"/>
      <c r="C5" s="16"/>
      <c r="D5" s="16"/>
      <c r="E5" s="17"/>
      <c r="F5" s="18" t="s">
        <v>2</v>
      </c>
      <c r="G5" s="8"/>
      <c r="H5" s="8"/>
      <c r="I5" s="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85.5" customHeight="1">
      <c r="A6" s="19" t="s">
        <v>3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79.5" customHeight="1">
      <c r="A7" s="20" t="s">
        <v>4</v>
      </c>
      <c r="B7" s="21"/>
      <c r="C7" s="21"/>
      <c r="D7" s="21"/>
      <c r="E7" s="21"/>
      <c r="F7" s="21"/>
      <c r="G7" s="21"/>
      <c r="H7" s="21"/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3"/>
      <c r="B8" s="24"/>
      <c r="C8" s="25"/>
      <c r="D8" s="25"/>
      <c r="E8" s="25"/>
      <c r="F8" s="25"/>
      <c r="G8" s="25"/>
      <c r="H8" s="25"/>
      <c r="I8" s="2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3"/>
      <c r="B9" s="24"/>
      <c r="C9" s="26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3"/>
      <c r="B10" s="24"/>
      <c r="C10" s="24"/>
      <c r="D10" s="24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57.75" customHeight="1">
      <c r="A11" s="27" t="s">
        <v>5</v>
      </c>
      <c r="B11" s="9"/>
      <c r="C11" s="28"/>
      <c r="D11" s="8"/>
      <c r="E11" s="8"/>
      <c r="F11" s="8"/>
      <c r="G11" s="8"/>
      <c r="H11" s="8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9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0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45.0" customHeight="1">
      <c r="A15" s="32">
        <v>1.0</v>
      </c>
      <c r="B15" s="33" t="s">
        <v>7</v>
      </c>
      <c r="C15" s="8"/>
      <c r="D15" s="9"/>
      <c r="E15" s="34"/>
      <c r="F15" s="8"/>
      <c r="G15" s="8"/>
      <c r="H15" s="8"/>
      <c r="I15" s="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>
        <v>2.0</v>
      </c>
      <c r="B16" s="36" t="s">
        <v>8</v>
      </c>
      <c r="C16" s="5"/>
      <c r="D16" s="6"/>
      <c r="E16" s="37" t="s">
        <v>9</v>
      </c>
      <c r="F16" s="34"/>
      <c r="G16" s="8"/>
      <c r="H16" s="8"/>
      <c r="I16" s="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8"/>
      <c r="B17" s="10"/>
      <c r="D17" s="11"/>
      <c r="E17" s="37" t="s">
        <v>10</v>
      </c>
      <c r="F17" s="34"/>
      <c r="G17" s="8"/>
      <c r="H17" s="8"/>
      <c r="I17" s="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31.5" customHeight="1">
      <c r="A18" s="38"/>
      <c r="B18" s="10"/>
      <c r="D18" s="11"/>
      <c r="E18" s="37" t="s">
        <v>11</v>
      </c>
      <c r="F18" s="34"/>
      <c r="G18" s="8"/>
      <c r="H18" s="8"/>
      <c r="I18" s="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30.75" customHeight="1">
      <c r="A19" s="38"/>
      <c r="B19" s="10"/>
      <c r="D19" s="11"/>
      <c r="E19" s="39" t="s">
        <v>12</v>
      </c>
      <c r="F19" s="34"/>
      <c r="G19" s="8"/>
      <c r="H19" s="8"/>
      <c r="I19" s="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0"/>
      <c r="B20" s="15"/>
      <c r="C20" s="16"/>
      <c r="D20" s="17"/>
      <c r="E20" s="37" t="s">
        <v>13</v>
      </c>
      <c r="F20" s="34"/>
      <c r="G20" s="8"/>
      <c r="H20" s="8"/>
      <c r="I20" s="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2">
        <v>3.0</v>
      </c>
      <c r="B21" s="41" t="s">
        <v>14</v>
      </c>
      <c r="C21" s="8"/>
      <c r="D21" s="8"/>
      <c r="E21" s="9"/>
      <c r="F21" s="42"/>
      <c r="G21" s="8"/>
      <c r="H21" s="8"/>
      <c r="I21" s="9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9.5" customHeight="1">
      <c r="A22" s="32">
        <v>4.0</v>
      </c>
      <c r="B22" s="41" t="s">
        <v>15</v>
      </c>
      <c r="C22" s="8"/>
      <c r="D22" s="8"/>
      <c r="E22" s="9"/>
      <c r="F22" s="42"/>
      <c r="G22" s="8"/>
      <c r="H22" s="8"/>
      <c r="I22" s="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2">
        <v>5.0</v>
      </c>
      <c r="B23" s="43" t="s">
        <v>16</v>
      </c>
      <c r="C23" s="8"/>
      <c r="D23" s="8"/>
      <c r="E23" s="9"/>
      <c r="F23" s="44"/>
      <c r="G23" s="8"/>
      <c r="H23" s="8"/>
      <c r="I23" s="9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2">
        <v>6.0</v>
      </c>
      <c r="B24" s="43" t="s">
        <v>17</v>
      </c>
      <c r="C24" s="8"/>
      <c r="D24" s="8"/>
      <c r="E24" s="9"/>
      <c r="F24" s="42"/>
      <c r="G24" s="8"/>
      <c r="H24" s="8"/>
      <c r="I24" s="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>
        <v>7.0</v>
      </c>
      <c r="B25" s="36" t="s">
        <v>18</v>
      </c>
      <c r="C25" s="5"/>
      <c r="D25" s="6"/>
      <c r="E25" s="37" t="s">
        <v>9</v>
      </c>
      <c r="F25" s="45"/>
      <c r="G25" s="8"/>
      <c r="H25" s="8"/>
      <c r="I25" s="9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8"/>
      <c r="B26" s="10"/>
      <c r="D26" s="11"/>
      <c r="E26" s="37" t="s">
        <v>10</v>
      </c>
      <c r="F26" s="45"/>
      <c r="G26" s="8"/>
      <c r="H26" s="8"/>
      <c r="I26" s="9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8"/>
      <c r="B27" s="10"/>
      <c r="D27" s="11"/>
      <c r="E27" s="37" t="s">
        <v>11</v>
      </c>
      <c r="F27" s="45"/>
      <c r="G27" s="8"/>
      <c r="H27" s="8"/>
      <c r="I27" s="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0"/>
      <c r="B28" s="15"/>
      <c r="C28" s="16"/>
      <c r="D28" s="17"/>
      <c r="E28" s="37" t="s">
        <v>13</v>
      </c>
      <c r="F28" s="45"/>
      <c r="G28" s="8"/>
      <c r="H28" s="8"/>
      <c r="I28" s="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>
        <v>8.0</v>
      </c>
      <c r="B29" s="46" t="s">
        <v>19</v>
      </c>
      <c r="C29" s="5"/>
      <c r="D29" s="6"/>
      <c r="E29" s="37" t="s">
        <v>20</v>
      </c>
      <c r="F29" s="45"/>
      <c r="G29" s="8"/>
      <c r="H29" s="8"/>
      <c r="I29" s="9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8"/>
      <c r="B30" s="10"/>
      <c r="D30" s="11"/>
      <c r="E30" s="37" t="s">
        <v>21</v>
      </c>
      <c r="F30" s="45"/>
      <c r="G30" s="8"/>
      <c r="H30" s="8"/>
      <c r="I30" s="9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0"/>
      <c r="B31" s="15"/>
      <c r="C31" s="16"/>
      <c r="D31" s="17"/>
      <c r="E31" s="37" t="s">
        <v>17</v>
      </c>
      <c r="F31" s="45"/>
      <c r="G31" s="8"/>
      <c r="H31" s="8"/>
      <c r="I31" s="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7.0" customHeight="1">
      <c r="A32" s="32">
        <v>9.0</v>
      </c>
      <c r="B32" s="43" t="s">
        <v>22</v>
      </c>
      <c r="C32" s="8"/>
      <c r="D32" s="8"/>
      <c r="E32" s="9"/>
      <c r="F32" s="47"/>
      <c r="G32" s="8"/>
      <c r="H32" s="8"/>
      <c r="I32" s="9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54.75" customHeight="1">
      <c r="A33" s="32">
        <v>10.0</v>
      </c>
      <c r="B33" s="41" t="s">
        <v>23</v>
      </c>
      <c r="C33" s="8"/>
      <c r="D33" s="8"/>
      <c r="E33" s="9"/>
      <c r="F33" s="47"/>
      <c r="G33" s="8"/>
      <c r="H33" s="8"/>
      <c r="I33" s="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9.5" customHeight="1">
      <c r="A34" s="32">
        <v>11.0</v>
      </c>
      <c r="B34" s="41" t="s">
        <v>24</v>
      </c>
      <c r="C34" s="8"/>
      <c r="D34" s="8"/>
      <c r="E34" s="9"/>
      <c r="F34" s="48"/>
      <c r="G34" s="8"/>
      <c r="H34" s="8"/>
      <c r="I34" s="9"/>
      <c r="J34" s="49" t="str">
        <f>IF(F34="TAK","Organ prowadzący nie może otrzymać wsparcia finansowego na pomoce wymienione we wniosku A."," ")</f>
        <v> 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9.5" customHeight="1">
      <c r="A35" s="32">
        <v>12.0</v>
      </c>
      <c r="B35" s="41" t="s">
        <v>25</v>
      </c>
      <c r="C35" s="8"/>
      <c r="D35" s="8"/>
      <c r="E35" s="9"/>
      <c r="F35" s="50"/>
      <c r="G35" s="8"/>
      <c r="H35" s="8"/>
      <c r="I35" s="9"/>
      <c r="J35" s="4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6.0" customHeight="1">
      <c r="A36" s="30" t="s">
        <v>26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6.75" customHeight="1">
      <c r="A37" s="32">
        <v>1.0</v>
      </c>
      <c r="B37" s="51" t="s">
        <v>27</v>
      </c>
      <c r="C37" s="8"/>
      <c r="D37" s="8"/>
      <c r="E37" s="9"/>
      <c r="F37" s="52" t="s">
        <v>28</v>
      </c>
      <c r="G37" s="8"/>
      <c r="H37" s="8"/>
      <c r="I37" s="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60.0" customHeight="1">
      <c r="A38" s="32">
        <v>2.0</v>
      </c>
      <c r="B38" s="51" t="s">
        <v>29</v>
      </c>
      <c r="C38" s="8"/>
      <c r="D38" s="8"/>
      <c r="E38" s="9"/>
      <c r="F38" s="52" t="s">
        <v>28</v>
      </c>
      <c r="G38" s="8"/>
      <c r="H38" s="8"/>
      <c r="I38" s="9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77.25" customHeight="1">
      <c r="A39" s="32">
        <v>3.0</v>
      </c>
      <c r="B39" s="51" t="s">
        <v>30</v>
      </c>
      <c r="C39" s="8"/>
      <c r="D39" s="8"/>
      <c r="E39" s="9"/>
      <c r="F39" s="52" t="s">
        <v>28</v>
      </c>
      <c r="G39" s="8"/>
      <c r="H39" s="8"/>
      <c r="I39" s="9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00.5" customHeight="1">
      <c r="A40" s="32">
        <v>4.0</v>
      </c>
      <c r="B40" s="51" t="s">
        <v>31</v>
      </c>
      <c r="C40" s="8"/>
      <c r="D40" s="8"/>
      <c r="E40" s="9"/>
      <c r="F40" s="52" t="s">
        <v>32</v>
      </c>
      <c r="G40" s="8"/>
      <c r="H40" s="8"/>
      <c r="I40" s="9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93.0" customHeight="1">
      <c r="A41" s="32">
        <v>5.0</v>
      </c>
      <c r="B41" s="51" t="s">
        <v>33</v>
      </c>
      <c r="C41" s="8"/>
      <c r="D41" s="8"/>
      <c r="E41" s="9"/>
      <c r="F41" s="52" t="s">
        <v>28</v>
      </c>
      <c r="G41" s="8"/>
      <c r="H41" s="8"/>
      <c r="I41" s="9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50"/>
      <c r="B42" s="8"/>
      <c r="C42" s="8"/>
      <c r="D42" s="8"/>
      <c r="E42" s="8"/>
      <c r="F42" s="8"/>
      <c r="G42" s="8"/>
      <c r="H42" s="8"/>
      <c r="I42" s="9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53" t="s">
        <v>34</v>
      </c>
      <c r="B43" s="8"/>
      <c r="C43" s="8"/>
      <c r="D43" s="8"/>
      <c r="E43" s="8"/>
      <c r="F43" s="8"/>
      <c r="G43" s="9"/>
      <c r="H43" s="53" t="s">
        <v>35</v>
      </c>
      <c r="I43" s="9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4" t="s">
        <v>36</v>
      </c>
      <c r="B44" s="8"/>
      <c r="C44" s="8"/>
      <c r="D44" s="8"/>
      <c r="E44" s="8"/>
      <c r="F44" s="8"/>
      <c r="G44" s="9"/>
      <c r="H44" s="55">
        <v>0.0</v>
      </c>
      <c r="I44" s="9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4" t="s">
        <v>37</v>
      </c>
      <c r="B45" s="8"/>
      <c r="C45" s="8"/>
      <c r="D45" s="8"/>
      <c r="E45" s="8"/>
      <c r="F45" s="8"/>
      <c r="G45" s="9"/>
      <c r="H45" s="55">
        <v>0.0</v>
      </c>
      <c r="I45" s="9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4" t="s">
        <v>38</v>
      </c>
      <c r="B46" s="8"/>
      <c r="C46" s="8"/>
      <c r="D46" s="8"/>
      <c r="E46" s="8"/>
      <c r="F46" s="8"/>
      <c r="G46" s="9"/>
      <c r="H46" s="55">
        <v>0.0</v>
      </c>
      <c r="I46" s="9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4" t="s">
        <v>39</v>
      </c>
      <c r="B47" s="8"/>
      <c r="C47" s="8"/>
      <c r="D47" s="8"/>
      <c r="E47" s="8"/>
      <c r="F47" s="8"/>
      <c r="G47" s="9"/>
      <c r="H47" s="55">
        <v>0.0</v>
      </c>
      <c r="I47" s="9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4" t="s">
        <v>40</v>
      </c>
      <c r="B48" s="8"/>
      <c r="C48" s="8"/>
      <c r="D48" s="8"/>
      <c r="E48" s="8"/>
      <c r="F48" s="8"/>
      <c r="G48" s="9"/>
      <c r="H48" s="55">
        <v>0.0</v>
      </c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4" t="s">
        <v>41</v>
      </c>
      <c r="B49" s="8"/>
      <c r="C49" s="8"/>
      <c r="D49" s="8"/>
      <c r="E49" s="8"/>
      <c r="F49" s="8"/>
      <c r="G49" s="9"/>
      <c r="H49" s="55">
        <v>0.0</v>
      </c>
      <c r="I49" s="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42</v>
      </c>
      <c r="B50" s="8"/>
      <c r="C50" s="8"/>
      <c r="D50" s="8"/>
      <c r="E50" s="8"/>
      <c r="F50" s="8"/>
      <c r="G50" s="9"/>
      <c r="H50" s="55">
        <v>0.0</v>
      </c>
      <c r="I50" s="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43</v>
      </c>
      <c r="B51" s="8"/>
      <c r="C51" s="8"/>
      <c r="D51" s="8"/>
      <c r="E51" s="8"/>
      <c r="F51" s="8"/>
      <c r="G51" s="9"/>
      <c r="H51" s="55">
        <v>0.0</v>
      </c>
      <c r="I51" s="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7" t="s">
        <v>44</v>
      </c>
      <c r="B52" s="8"/>
      <c r="C52" s="8"/>
      <c r="D52" s="8"/>
      <c r="E52" s="8"/>
      <c r="F52" s="8"/>
      <c r="G52" s="9"/>
      <c r="H52" s="55">
        <v>0.0</v>
      </c>
      <c r="I52" s="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4"/>
      <c r="B53" s="8"/>
      <c r="C53" s="8"/>
      <c r="D53" s="8"/>
      <c r="E53" s="8"/>
      <c r="F53" s="8"/>
      <c r="G53" s="9"/>
      <c r="H53" s="55">
        <v>0.0</v>
      </c>
      <c r="I53" s="9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4"/>
      <c r="B54" s="8"/>
      <c r="C54" s="8"/>
      <c r="D54" s="8"/>
      <c r="E54" s="8"/>
      <c r="F54" s="8"/>
      <c r="G54" s="9"/>
      <c r="H54" s="55">
        <v>0.0</v>
      </c>
      <c r="I54" s="9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4"/>
      <c r="B55" s="8"/>
      <c r="C55" s="8"/>
      <c r="D55" s="8"/>
      <c r="E55" s="8"/>
      <c r="F55" s="8"/>
      <c r="G55" s="9"/>
      <c r="H55" s="55">
        <v>0.0</v>
      </c>
      <c r="I55" s="9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4"/>
      <c r="B56" s="8"/>
      <c r="C56" s="8"/>
      <c r="D56" s="8"/>
      <c r="E56" s="8"/>
      <c r="F56" s="8"/>
      <c r="G56" s="9"/>
      <c r="H56" s="55">
        <v>0.0</v>
      </c>
      <c r="I56" s="9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8"/>
      <c r="B57" s="59"/>
      <c r="C57" s="59"/>
      <c r="D57" s="59"/>
      <c r="E57" s="60"/>
      <c r="F57" s="61"/>
      <c r="G57" s="61"/>
      <c r="H57" s="61"/>
      <c r="I57" s="6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2" t="s">
        <v>45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3"/>
      <c r="B59" s="63"/>
      <c r="C59" s="63"/>
      <c r="D59" s="63"/>
      <c r="E59" s="63"/>
      <c r="F59" s="63"/>
      <c r="G59" s="63"/>
      <c r="H59" s="63"/>
      <c r="I59" s="6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93.75" customHeight="1">
      <c r="A60" s="64" t="s">
        <v>46</v>
      </c>
      <c r="B60" s="8"/>
      <c r="C60" s="8"/>
      <c r="D60" s="8"/>
      <c r="E60" s="8"/>
      <c r="F60" s="8"/>
      <c r="G60" s="9"/>
      <c r="H60" s="65">
        <v>45000.0</v>
      </c>
      <c r="I60" s="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6"/>
      <c r="B61" s="59"/>
      <c r="C61" s="59"/>
      <c r="D61" s="59"/>
      <c r="E61" s="59"/>
      <c r="F61" s="59"/>
      <c r="G61" s="59"/>
      <c r="H61" s="67"/>
      <c r="I61" s="6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30.0" customHeight="1">
      <c r="A62" s="68"/>
      <c r="B62" s="64" t="s">
        <v>47</v>
      </c>
      <c r="C62" s="8"/>
      <c r="D62" s="8"/>
      <c r="E62" s="8"/>
      <c r="F62" s="8"/>
      <c r="G62" s="9"/>
      <c r="H62" s="69">
        <v>45000.0</v>
      </c>
      <c r="I62" s="9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9"/>
      <c r="H63" s="6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30.0" customHeight="1">
      <c r="A64" s="70">
        <v>1.0</v>
      </c>
      <c r="B64" s="64" t="s">
        <v>48</v>
      </c>
      <c r="C64" s="8"/>
      <c r="D64" s="8"/>
      <c r="E64" s="8"/>
      <c r="F64" s="8"/>
      <c r="G64" s="9"/>
      <c r="H64" s="69">
        <v>11250.0</v>
      </c>
      <c r="I64" s="9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30.0" customHeight="1">
      <c r="A65" s="70">
        <v>2.0</v>
      </c>
      <c r="B65" s="64" t="s">
        <v>49</v>
      </c>
      <c r="C65" s="8"/>
      <c r="D65" s="8"/>
      <c r="E65" s="8"/>
      <c r="F65" s="8"/>
      <c r="G65" s="9"/>
      <c r="H65" s="71">
        <v>0.0</v>
      </c>
      <c r="I65" s="9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30.0" customHeight="1">
      <c r="A66" s="72">
        <v>3.0</v>
      </c>
      <c r="B66" s="73" t="s">
        <v>50</v>
      </c>
      <c r="C66" s="8"/>
      <c r="D66" s="8"/>
      <c r="E66" s="8"/>
      <c r="F66" s="8"/>
      <c r="G66" s="9"/>
      <c r="H66" s="74">
        <f>H64+H65</f>
        <v>11250</v>
      </c>
      <c r="I66" s="9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30.0" customHeight="1">
      <c r="A67" s="75"/>
      <c r="B67" s="76" t="s">
        <v>51</v>
      </c>
      <c r="C67" s="77"/>
      <c r="D67" s="77"/>
      <c r="E67" s="77"/>
      <c r="F67" s="77"/>
      <c r="G67" s="78"/>
      <c r="H67" s="79">
        <f>H62+H64+H65</f>
        <v>56250</v>
      </c>
      <c r="I67" s="8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30.0" customHeight="1">
      <c r="A68" s="81"/>
      <c r="B68" s="82" t="s">
        <v>52</v>
      </c>
      <c r="C68" s="53" t="s">
        <v>53</v>
      </c>
      <c r="D68" s="8"/>
      <c r="E68" s="8"/>
      <c r="F68" s="8"/>
      <c r="G68" s="9"/>
      <c r="H68" s="83">
        <v>45000.0</v>
      </c>
      <c r="I68" s="84">
        <f>H68/H67*100%</f>
        <v>0.8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30.0" customHeight="1">
      <c r="A69" s="85"/>
      <c r="B69" s="86"/>
      <c r="C69" s="87" t="s">
        <v>54</v>
      </c>
      <c r="D69" s="88"/>
      <c r="E69" s="88"/>
      <c r="F69" s="88"/>
      <c r="G69" s="89"/>
      <c r="H69" s="90">
        <v>11250.0</v>
      </c>
      <c r="I69" s="84">
        <f>H69/H67*100%</f>
        <v>0.2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48.75" customHeight="1">
      <c r="A70" s="91"/>
      <c r="B70" s="92"/>
      <c r="C70" s="91"/>
      <c r="D70" s="91"/>
      <c r="E70" s="91"/>
      <c r="F70" s="91"/>
      <c r="G70" s="91"/>
      <c r="H70" s="93"/>
      <c r="I70" s="94" t="str">
        <f>IF(I69&lt;20%,"Wkład finansowy organu prowadzącego NIEWŁAŚCIWY","Wkład finansowy organu prowadzącego WŁAŚCIWY")</f>
        <v>Wkład finansowy organu prowadzącego WŁAŚCIWY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0.0" customHeight="1">
      <c r="A71" s="95"/>
      <c r="B71" s="96" t="s">
        <v>55</v>
      </c>
      <c r="C71" s="21"/>
      <c r="D71" s="21"/>
      <c r="E71" s="21"/>
      <c r="F71" s="21"/>
      <c r="G71" s="97"/>
      <c r="H71" s="98">
        <f>H60+H64</f>
        <v>56250</v>
      </c>
      <c r="I71" s="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33.75" customHeight="1">
      <c r="A72" s="99" t="s">
        <v>56</v>
      </c>
      <c r="B72" s="16"/>
      <c r="C72" s="16"/>
      <c r="D72" s="16"/>
      <c r="E72" s="16"/>
      <c r="F72" s="16"/>
      <c r="G72" s="16"/>
      <c r="H72" s="16"/>
      <c r="I72" s="1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30.0" customHeight="1">
      <c r="A73" s="100" t="s">
        <v>57</v>
      </c>
      <c r="B73" s="48" t="s">
        <v>58</v>
      </c>
      <c r="C73" s="8"/>
      <c r="D73" s="8"/>
      <c r="E73" s="8"/>
      <c r="F73" s="8"/>
      <c r="G73" s="9"/>
      <c r="H73" s="100" t="s">
        <v>59</v>
      </c>
      <c r="I73" s="101" t="s">
        <v>60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41.25" customHeight="1">
      <c r="A74" s="102" t="s">
        <v>61</v>
      </c>
      <c r="B74" s="8"/>
      <c r="C74" s="8"/>
      <c r="D74" s="8"/>
      <c r="E74" s="8"/>
      <c r="F74" s="8"/>
      <c r="G74" s="8"/>
      <c r="H74" s="8"/>
      <c r="I74" s="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3">
        <v>1.0</v>
      </c>
      <c r="B75" s="54" t="s">
        <v>62</v>
      </c>
      <c r="C75" s="8"/>
      <c r="D75" s="8"/>
      <c r="E75" s="8"/>
      <c r="F75" s="8"/>
      <c r="G75" s="9"/>
      <c r="H75" s="32">
        <v>0.0</v>
      </c>
      <c r="I75" s="104">
        <v>0.0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3">
        <v>2.0</v>
      </c>
      <c r="B76" s="54" t="s">
        <v>62</v>
      </c>
      <c r="C76" s="8"/>
      <c r="D76" s="8"/>
      <c r="E76" s="8"/>
      <c r="F76" s="8"/>
      <c r="G76" s="9"/>
      <c r="H76" s="32">
        <v>0.0</v>
      </c>
      <c r="I76" s="104">
        <v>0.0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3">
        <v>3.0</v>
      </c>
      <c r="B77" s="54" t="s">
        <v>62</v>
      </c>
      <c r="C77" s="8"/>
      <c r="D77" s="8"/>
      <c r="E77" s="8"/>
      <c r="F77" s="8"/>
      <c r="G77" s="9"/>
      <c r="H77" s="32">
        <v>0.0</v>
      </c>
      <c r="I77" s="104">
        <v>0.0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5"/>
      <c r="B78" s="44"/>
      <c r="C78" s="44"/>
      <c r="D78" s="44"/>
      <c r="E78" s="44"/>
      <c r="F78" s="44"/>
      <c r="G78" s="44"/>
      <c r="H78" s="106"/>
      <c r="I78" s="10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3.25" customHeight="1">
      <c r="A79" s="102" t="s">
        <v>63</v>
      </c>
      <c r="B79" s="8"/>
      <c r="C79" s="8"/>
      <c r="D79" s="8"/>
      <c r="E79" s="8"/>
      <c r="F79" s="8"/>
      <c r="G79" s="8"/>
      <c r="H79" s="8"/>
      <c r="I79" s="9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7.25" customHeight="1">
      <c r="A80" s="108">
        <v>1.0</v>
      </c>
      <c r="B80" s="109" t="s">
        <v>64</v>
      </c>
      <c r="C80" s="8"/>
      <c r="D80" s="8"/>
      <c r="E80" s="8"/>
      <c r="F80" s="8"/>
      <c r="G80" s="9"/>
      <c r="H80" s="32">
        <v>0.0</v>
      </c>
      <c r="I80" s="104">
        <v>0.0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7.25" customHeight="1">
      <c r="A81" s="108">
        <v>2.0</v>
      </c>
      <c r="B81" s="109" t="s">
        <v>38</v>
      </c>
      <c r="C81" s="8"/>
      <c r="D81" s="8"/>
      <c r="E81" s="8"/>
      <c r="F81" s="8"/>
      <c r="G81" s="9"/>
      <c r="H81" s="32">
        <v>0.0</v>
      </c>
      <c r="I81" s="104">
        <v>0.0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7.25" customHeight="1">
      <c r="A82" s="108">
        <v>3.0</v>
      </c>
      <c r="B82" s="109" t="s">
        <v>39</v>
      </c>
      <c r="C82" s="8"/>
      <c r="D82" s="8"/>
      <c r="E82" s="8"/>
      <c r="F82" s="8"/>
      <c r="G82" s="9"/>
      <c r="H82" s="32">
        <v>0.0</v>
      </c>
      <c r="I82" s="104">
        <v>0.0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7.25" customHeight="1">
      <c r="A83" s="108">
        <v>4.0</v>
      </c>
      <c r="B83" s="56" t="s">
        <v>40</v>
      </c>
      <c r="C83" s="8"/>
      <c r="D83" s="8"/>
      <c r="E83" s="8"/>
      <c r="F83" s="8"/>
      <c r="G83" s="9"/>
      <c r="H83" s="32">
        <v>0.0</v>
      </c>
      <c r="I83" s="104">
        <v>0.0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7.25" customHeight="1">
      <c r="A84" s="108">
        <v>5.0</v>
      </c>
      <c r="B84" s="56" t="s">
        <v>41</v>
      </c>
      <c r="C84" s="8"/>
      <c r="D84" s="8"/>
      <c r="E84" s="8"/>
      <c r="F84" s="8"/>
      <c r="G84" s="9"/>
      <c r="H84" s="32">
        <v>0.0</v>
      </c>
      <c r="I84" s="104">
        <v>0.0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5.5" customHeight="1">
      <c r="A85" s="102" t="s">
        <v>65</v>
      </c>
      <c r="B85" s="8"/>
      <c r="C85" s="8"/>
      <c r="D85" s="8"/>
      <c r="E85" s="8"/>
      <c r="F85" s="8"/>
      <c r="G85" s="8"/>
      <c r="H85" s="8"/>
      <c r="I85" s="9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8">
        <v>1.0</v>
      </c>
      <c r="B86" s="109" t="s">
        <v>64</v>
      </c>
      <c r="C86" s="8"/>
      <c r="D86" s="8"/>
      <c r="E86" s="8"/>
      <c r="F86" s="8"/>
      <c r="G86" s="9"/>
      <c r="H86" s="32">
        <v>0.0</v>
      </c>
      <c r="I86" s="104">
        <v>0.0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08">
        <v>2.0</v>
      </c>
      <c r="B87" s="109" t="s">
        <v>38</v>
      </c>
      <c r="C87" s="8"/>
      <c r="D87" s="8"/>
      <c r="E87" s="8"/>
      <c r="F87" s="8"/>
      <c r="G87" s="9"/>
      <c r="H87" s="32">
        <v>0.0</v>
      </c>
      <c r="I87" s="104">
        <v>0.0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8">
        <v>3.0</v>
      </c>
      <c r="B88" s="109" t="s">
        <v>39</v>
      </c>
      <c r="C88" s="8"/>
      <c r="D88" s="8"/>
      <c r="E88" s="8"/>
      <c r="F88" s="8"/>
      <c r="G88" s="9"/>
      <c r="H88" s="32">
        <v>0.0</v>
      </c>
      <c r="I88" s="104">
        <v>0.0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8">
        <v>4.0</v>
      </c>
      <c r="B89" s="56" t="s">
        <v>40</v>
      </c>
      <c r="C89" s="8"/>
      <c r="D89" s="8"/>
      <c r="E89" s="8"/>
      <c r="F89" s="8"/>
      <c r="G89" s="9"/>
      <c r="H89" s="32">
        <v>0.0</v>
      </c>
      <c r="I89" s="104">
        <v>0.0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8">
        <v>5.0</v>
      </c>
      <c r="B90" s="56" t="s">
        <v>41</v>
      </c>
      <c r="C90" s="8"/>
      <c r="D90" s="8"/>
      <c r="E90" s="8"/>
      <c r="F90" s="8"/>
      <c r="G90" s="9"/>
      <c r="H90" s="32">
        <v>0.0</v>
      </c>
      <c r="I90" s="104">
        <v>0.0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5.5" customHeight="1">
      <c r="A91" s="102" t="s">
        <v>66</v>
      </c>
      <c r="B91" s="8"/>
      <c r="C91" s="8"/>
      <c r="D91" s="8"/>
      <c r="E91" s="8"/>
      <c r="F91" s="8"/>
      <c r="G91" s="8"/>
      <c r="H91" s="8"/>
      <c r="I91" s="9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108">
        <v>1.0</v>
      </c>
      <c r="B92" s="56" t="s">
        <v>67</v>
      </c>
      <c r="C92" s="8"/>
      <c r="D92" s="8"/>
      <c r="E92" s="8"/>
      <c r="F92" s="8"/>
      <c r="G92" s="9"/>
      <c r="H92" s="32">
        <v>0.0</v>
      </c>
      <c r="I92" s="104">
        <v>0.0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108">
        <v>2.0</v>
      </c>
      <c r="B93" s="56" t="s">
        <v>68</v>
      </c>
      <c r="C93" s="8"/>
      <c r="D93" s="8"/>
      <c r="E93" s="8"/>
      <c r="F93" s="8"/>
      <c r="G93" s="9"/>
      <c r="H93" s="32">
        <v>0.0</v>
      </c>
      <c r="I93" s="104">
        <v>0.0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108">
        <v>3.0</v>
      </c>
      <c r="B94" s="56" t="s">
        <v>69</v>
      </c>
      <c r="C94" s="8"/>
      <c r="D94" s="8"/>
      <c r="E94" s="8"/>
      <c r="F94" s="8"/>
      <c r="G94" s="9"/>
      <c r="H94" s="32">
        <v>0.0</v>
      </c>
      <c r="I94" s="104">
        <v>0.0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108">
        <v>4.0</v>
      </c>
      <c r="B95" s="56" t="s">
        <v>70</v>
      </c>
      <c r="C95" s="8"/>
      <c r="D95" s="8"/>
      <c r="E95" s="8"/>
      <c r="F95" s="8"/>
      <c r="G95" s="9"/>
      <c r="H95" s="110">
        <v>10.0</v>
      </c>
      <c r="I95" s="111">
        <v>9900.0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108">
        <v>5.0</v>
      </c>
      <c r="B96" s="56" t="s">
        <v>71</v>
      </c>
      <c r="C96" s="8"/>
      <c r="D96" s="8"/>
      <c r="E96" s="8"/>
      <c r="F96" s="8"/>
      <c r="G96" s="9"/>
      <c r="H96" s="110">
        <v>2.0</v>
      </c>
      <c r="I96" s="111">
        <v>10980.0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108">
        <v>6.0</v>
      </c>
      <c r="B97" s="56" t="s">
        <v>72</v>
      </c>
      <c r="C97" s="8"/>
      <c r="D97" s="8"/>
      <c r="E97" s="8"/>
      <c r="F97" s="8"/>
      <c r="G97" s="9"/>
      <c r="H97" s="32">
        <v>0.0</v>
      </c>
      <c r="I97" s="104">
        <v>0.0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102" t="s">
        <v>73</v>
      </c>
      <c r="B98" s="8"/>
      <c r="C98" s="8"/>
      <c r="D98" s="8"/>
      <c r="E98" s="8"/>
      <c r="F98" s="8"/>
      <c r="G98" s="8"/>
      <c r="H98" s="8"/>
      <c r="I98" s="9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108">
        <v>1.0</v>
      </c>
      <c r="B99" s="112" t="s">
        <v>74</v>
      </c>
      <c r="C99" s="8"/>
      <c r="D99" s="8"/>
      <c r="E99" s="8"/>
      <c r="F99" s="8"/>
      <c r="G99" s="9"/>
      <c r="H99" s="32">
        <v>1.0</v>
      </c>
      <c r="I99" s="104">
        <v>3890.0</v>
      </c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08">
        <v>2.0</v>
      </c>
      <c r="B100" s="114" t="s">
        <v>75</v>
      </c>
      <c r="C100" s="8"/>
      <c r="D100" s="8"/>
      <c r="E100" s="8"/>
      <c r="F100" s="8"/>
      <c r="G100" s="9"/>
      <c r="H100" s="32">
        <v>1.0</v>
      </c>
      <c r="I100" s="104">
        <v>3690.0</v>
      </c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08">
        <v>3.0</v>
      </c>
      <c r="B101" s="115" t="s">
        <v>76</v>
      </c>
      <c r="H101" s="32">
        <v>1.0</v>
      </c>
      <c r="I101" s="104">
        <v>2490.0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108">
        <v>4.0</v>
      </c>
      <c r="B102" s="114" t="s">
        <v>77</v>
      </c>
      <c r="C102" s="8"/>
      <c r="D102" s="8"/>
      <c r="E102" s="8"/>
      <c r="F102" s="8"/>
      <c r="G102" s="9"/>
      <c r="H102" s="32">
        <v>1.0</v>
      </c>
      <c r="I102" s="104">
        <v>4390.0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108">
        <v>5.0</v>
      </c>
      <c r="B103" s="112" t="s">
        <v>78</v>
      </c>
      <c r="C103" s="8"/>
      <c r="D103" s="8"/>
      <c r="E103" s="8"/>
      <c r="F103" s="8"/>
      <c r="G103" s="9"/>
      <c r="H103" s="32">
        <v>1.0</v>
      </c>
      <c r="I103" s="104">
        <v>2490.0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108">
        <v>6.0</v>
      </c>
      <c r="B104" s="116" t="s">
        <v>79</v>
      </c>
      <c r="C104" s="16"/>
      <c r="D104" s="16"/>
      <c r="E104" s="16"/>
      <c r="F104" s="16"/>
      <c r="G104" s="16"/>
      <c r="H104" s="32">
        <v>1.0</v>
      </c>
      <c r="I104" s="104">
        <v>1690.0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108">
        <v>7.0</v>
      </c>
      <c r="B105" s="117" t="s">
        <v>80</v>
      </c>
      <c r="C105" s="8"/>
      <c r="D105" s="8"/>
      <c r="E105" s="8"/>
      <c r="F105" s="8"/>
      <c r="G105" s="8"/>
      <c r="H105" s="110">
        <v>2.0</v>
      </c>
      <c r="I105" s="104">
        <v>2990.0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108">
        <v>9.0</v>
      </c>
      <c r="B106" s="54" t="s">
        <v>81</v>
      </c>
      <c r="C106" s="8"/>
      <c r="D106" s="8"/>
      <c r="E106" s="8"/>
      <c r="F106" s="8"/>
      <c r="G106" s="9"/>
      <c r="H106" s="32">
        <v>0.0</v>
      </c>
      <c r="I106" s="104">
        <v>0.0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25.5" customHeight="1">
      <c r="A107" s="102" t="s">
        <v>82</v>
      </c>
      <c r="B107" s="8"/>
      <c r="C107" s="8"/>
      <c r="D107" s="8"/>
      <c r="E107" s="8"/>
      <c r="F107" s="8"/>
      <c r="G107" s="8"/>
      <c r="H107" s="8"/>
      <c r="I107" s="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108">
        <v>1.0</v>
      </c>
      <c r="B108" s="54" t="s">
        <v>83</v>
      </c>
      <c r="C108" s="8"/>
      <c r="D108" s="8"/>
      <c r="E108" s="8"/>
      <c r="F108" s="8"/>
      <c r="G108" s="9"/>
      <c r="H108" s="32">
        <v>0.0</v>
      </c>
      <c r="I108" s="104">
        <v>0.0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108">
        <v>2.0</v>
      </c>
      <c r="B109" s="54" t="s">
        <v>83</v>
      </c>
      <c r="C109" s="8"/>
      <c r="D109" s="8"/>
      <c r="E109" s="8"/>
      <c r="F109" s="8"/>
      <c r="G109" s="9"/>
      <c r="H109" s="32">
        <v>0.0</v>
      </c>
      <c r="I109" s="104">
        <v>0.0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108">
        <v>3.0</v>
      </c>
      <c r="B110" s="54" t="s">
        <v>83</v>
      </c>
      <c r="C110" s="8"/>
      <c r="D110" s="8"/>
      <c r="E110" s="8"/>
      <c r="F110" s="8"/>
      <c r="G110" s="9"/>
      <c r="H110" s="32">
        <v>0.0</v>
      </c>
      <c r="I110" s="104">
        <v>0.0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25.5" customHeight="1">
      <c r="A111" s="102" t="s">
        <v>84</v>
      </c>
      <c r="B111" s="8"/>
      <c r="C111" s="8"/>
      <c r="D111" s="8"/>
      <c r="E111" s="8"/>
      <c r="F111" s="8"/>
      <c r="G111" s="8"/>
      <c r="H111" s="8"/>
      <c r="I111" s="9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108">
        <v>1.0</v>
      </c>
      <c r="B112" s="54" t="s">
        <v>83</v>
      </c>
      <c r="C112" s="8"/>
      <c r="D112" s="8"/>
      <c r="E112" s="8"/>
      <c r="F112" s="8"/>
      <c r="G112" s="9"/>
      <c r="H112" s="32">
        <v>0.0</v>
      </c>
      <c r="I112" s="104">
        <v>0.0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108">
        <v>2.0</v>
      </c>
      <c r="B113" s="54" t="s">
        <v>83</v>
      </c>
      <c r="C113" s="8"/>
      <c r="D113" s="8"/>
      <c r="E113" s="8"/>
      <c r="F113" s="8"/>
      <c r="G113" s="9"/>
      <c r="H113" s="32">
        <v>0.0</v>
      </c>
      <c r="I113" s="104">
        <v>0.0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108">
        <v>3.0</v>
      </c>
      <c r="B114" s="54" t="s">
        <v>83</v>
      </c>
      <c r="C114" s="8"/>
      <c r="D114" s="8"/>
      <c r="E114" s="8"/>
      <c r="F114" s="8"/>
      <c r="G114" s="9"/>
      <c r="H114" s="32">
        <v>0.0</v>
      </c>
      <c r="I114" s="104">
        <v>0.0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25.5" customHeight="1">
      <c r="A115" s="102" t="s">
        <v>85</v>
      </c>
      <c r="B115" s="8"/>
      <c r="C115" s="8"/>
      <c r="D115" s="8"/>
      <c r="E115" s="8"/>
      <c r="F115" s="8"/>
      <c r="G115" s="8"/>
      <c r="H115" s="8"/>
      <c r="I115" s="9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28.5" customHeight="1">
      <c r="A116" s="108">
        <v>1.0</v>
      </c>
      <c r="B116" s="64" t="s">
        <v>86</v>
      </c>
      <c r="C116" s="8"/>
      <c r="D116" s="8"/>
      <c r="E116" s="8"/>
      <c r="F116" s="8"/>
      <c r="G116" s="9"/>
      <c r="H116" s="32">
        <v>0.0</v>
      </c>
      <c r="I116" s="104">
        <v>0.0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108">
        <v>2.0</v>
      </c>
      <c r="B117" s="54" t="s">
        <v>87</v>
      </c>
      <c r="C117" s="8"/>
      <c r="D117" s="8"/>
      <c r="E117" s="8"/>
      <c r="F117" s="8"/>
      <c r="G117" s="9"/>
      <c r="H117" s="110">
        <v>6.0</v>
      </c>
      <c r="I117" s="111">
        <v>8840.0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108">
        <v>3.0</v>
      </c>
      <c r="B118" s="54" t="s">
        <v>88</v>
      </c>
      <c r="C118" s="8"/>
      <c r="D118" s="8"/>
      <c r="E118" s="8"/>
      <c r="F118" s="8"/>
      <c r="G118" s="9"/>
      <c r="H118" s="32">
        <v>0.0</v>
      </c>
      <c r="I118" s="104">
        <v>0.0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108">
        <v>4.0</v>
      </c>
      <c r="B119" s="54" t="s">
        <v>89</v>
      </c>
      <c r="C119" s="8"/>
      <c r="D119" s="8"/>
      <c r="E119" s="8"/>
      <c r="F119" s="8"/>
      <c r="G119" s="9"/>
      <c r="H119" s="32">
        <v>0.0</v>
      </c>
      <c r="I119" s="104">
        <v>0.0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108">
        <v>5.0</v>
      </c>
      <c r="B120" s="54" t="s">
        <v>90</v>
      </c>
      <c r="C120" s="8"/>
      <c r="D120" s="8"/>
      <c r="E120" s="8"/>
      <c r="F120" s="8"/>
      <c r="G120" s="9"/>
      <c r="H120" s="32">
        <v>0.0</v>
      </c>
      <c r="I120" s="104">
        <v>0.0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108">
        <v>6.0</v>
      </c>
      <c r="B121" s="54" t="s">
        <v>91</v>
      </c>
      <c r="C121" s="8"/>
      <c r="D121" s="8"/>
      <c r="E121" s="8"/>
      <c r="F121" s="8"/>
      <c r="G121" s="9"/>
      <c r="H121" s="32">
        <v>1.0</v>
      </c>
      <c r="I121" s="104">
        <v>4900.0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30.0" customHeight="1">
      <c r="A122" s="118" t="s">
        <v>92</v>
      </c>
      <c r="B122" s="119"/>
      <c r="C122" s="119"/>
      <c r="D122" s="119"/>
      <c r="E122" s="119"/>
      <c r="F122" s="119"/>
      <c r="G122" s="120"/>
      <c r="H122" s="121">
        <f>H75+H76+H77+H80+H81+H82+H83+H84+H86+H87+H88+H89+H90+H92+H93+H94+H95+H96+H97+H99+H102+H106+H108+H109+H110+H112+H113+H114+H116+H117+H118+H119+H120+H121+H105+H104+H103+H101+H100</f>
        <v>27</v>
      </c>
      <c r="I122" s="122">
        <f>I75+I76+I77+I80+I81+I82+I83+I84+I86+I87+I88+I89+I90+I92+I93+I94+I95+I96+I97+I99+I102+I106+I108+I109+I110+I112+I113+I114+I116+I117+I118+I119+I120+I121+I101+I100+I103+I105+I104</f>
        <v>56250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57.0" customHeight="1">
      <c r="A123" s="123"/>
      <c r="B123" s="123"/>
      <c r="C123" s="123"/>
      <c r="D123" s="123"/>
      <c r="E123" s="123"/>
      <c r="F123" s="123"/>
      <c r="G123" s="123"/>
      <c r="H123" s="124"/>
      <c r="I123" s="125" t="str">
        <f>IF(I122=H71,"Planowany koszt zakupu sprzętu ZGODNY z planowaną kwotą środków finansowych z części III wniosku","Planowany koszt zakupu sprzętu NIEZGODNY z planowaną kwotą środków finansowych z części III wniosku")</f>
        <v>Planowany koszt zakupu sprzętu ZGODNY z planowaną kwotą środków finansowych z części III wniosku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0" t="s">
        <v>93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3.5" customHeight="1">
      <c r="A128" s="23"/>
      <c r="B128" s="24"/>
      <c r="C128" s="24"/>
      <c r="D128" s="24"/>
      <c r="E128" s="24"/>
      <c r="F128" s="127"/>
      <c r="G128" s="5"/>
      <c r="H128" s="6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3.5" customHeight="1">
      <c r="A129" s="23"/>
      <c r="B129" s="24"/>
      <c r="C129" s="24"/>
      <c r="D129" s="24"/>
      <c r="E129" s="24"/>
      <c r="F129" s="10"/>
      <c r="H129" s="11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3.5" customHeight="1">
      <c r="A130" s="23"/>
      <c r="B130" s="128"/>
      <c r="C130" s="5"/>
      <c r="D130" s="6"/>
      <c r="E130" s="24"/>
      <c r="F130" s="10"/>
      <c r="H130" s="11"/>
      <c r="I130" s="2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3.5" customHeight="1">
      <c r="A131" s="23"/>
      <c r="B131" s="15"/>
      <c r="C131" s="16"/>
      <c r="D131" s="17"/>
      <c r="E131" s="24"/>
      <c r="F131" s="15"/>
      <c r="G131" s="16"/>
      <c r="H131" s="17"/>
      <c r="I131" s="2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28.5" customHeight="1">
      <c r="A132" s="23"/>
      <c r="B132" s="129" t="s">
        <v>94</v>
      </c>
      <c r="E132" s="24"/>
      <c r="F132" s="130" t="s">
        <v>95</v>
      </c>
      <c r="I132" s="2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3"/>
      <c r="B133" s="24"/>
      <c r="C133" s="24"/>
      <c r="D133" s="24"/>
      <c r="E133" s="24"/>
      <c r="F133" s="24"/>
      <c r="G133" s="24"/>
      <c r="H133" s="24"/>
      <c r="I133" s="2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31" t="s">
        <v>96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3.5" customHeight="1">
      <c r="A136" s="132" t="s">
        <v>97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133" t="str">
        <f>T(E15)</f>
        <v/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3.5" customHeight="1">
      <c r="A138" s="23"/>
      <c r="B138" s="23"/>
      <c r="C138" s="23"/>
      <c r="D138" s="23"/>
      <c r="E138" s="23"/>
      <c r="F138" s="134"/>
      <c r="G138" s="5"/>
      <c r="H138" s="6"/>
      <c r="I138" s="2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3.5" customHeight="1">
      <c r="A139" s="23"/>
      <c r="B139" s="24"/>
      <c r="C139" s="24"/>
      <c r="D139" s="24"/>
      <c r="E139" s="24"/>
      <c r="F139" s="10"/>
      <c r="H139" s="11"/>
      <c r="I139" s="24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3.5" customHeight="1">
      <c r="A140" s="23"/>
      <c r="B140" s="127"/>
      <c r="C140" s="5"/>
      <c r="D140" s="6"/>
      <c r="E140" s="24"/>
      <c r="F140" s="10"/>
      <c r="H140" s="11"/>
      <c r="I140" s="2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3.5" customHeight="1">
      <c r="A141" s="23"/>
      <c r="B141" s="15"/>
      <c r="C141" s="16"/>
      <c r="D141" s="17"/>
      <c r="E141" s="24"/>
      <c r="F141" s="15"/>
      <c r="G141" s="16"/>
      <c r="H141" s="17"/>
      <c r="I141" s="2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33.0" customHeight="1">
      <c r="A142" s="23"/>
      <c r="B142" s="135" t="s">
        <v>98</v>
      </c>
      <c r="E142" s="136"/>
      <c r="F142" s="130" t="s">
        <v>99</v>
      </c>
      <c r="I142" s="2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3.5" customHeight="1">
      <c r="A143" s="23"/>
      <c r="B143" s="24"/>
      <c r="C143" s="24"/>
      <c r="D143" s="24"/>
      <c r="E143" s="24"/>
      <c r="F143" s="24"/>
      <c r="G143" s="24"/>
      <c r="H143" s="24"/>
      <c r="I143" s="2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3.5" customHeight="1">
      <c r="A144" s="23"/>
      <c r="B144" s="24"/>
      <c r="C144" s="24"/>
      <c r="D144" s="24"/>
      <c r="E144" s="24"/>
      <c r="F144" s="24"/>
      <c r="G144" s="24"/>
      <c r="H144" s="24"/>
      <c r="I144" s="2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3.5" customHeight="1">
      <c r="A145" s="137"/>
      <c r="B145" s="24"/>
      <c r="C145" s="24"/>
      <c r="D145" s="24"/>
      <c r="E145" s="24"/>
      <c r="F145" s="24"/>
      <c r="G145" s="24"/>
      <c r="H145" s="24"/>
      <c r="I145" s="2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3.5" customHeight="1">
      <c r="A146" s="137"/>
      <c r="B146" s="24"/>
      <c r="C146" s="24"/>
      <c r="D146" s="24"/>
      <c r="E146" s="24"/>
      <c r="F146" s="24"/>
      <c r="G146" s="24"/>
      <c r="H146" s="24"/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3.5" customHeight="1">
      <c r="A147" s="137"/>
      <c r="B147" s="24"/>
      <c r="C147" s="24"/>
      <c r="D147" s="24"/>
      <c r="E147" s="24"/>
      <c r="F147" s="24"/>
      <c r="G147" s="24"/>
      <c r="H147" s="24"/>
      <c r="I147" s="2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3.5" customHeight="1">
      <c r="A148" s="137"/>
      <c r="B148" s="24"/>
      <c r="C148" s="24"/>
      <c r="D148" s="24"/>
      <c r="E148" s="24"/>
      <c r="F148" s="24"/>
      <c r="G148" s="24"/>
      <c r="H148" s="24"/>
      <c r="I148" s="2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3.5" customHeight="1">
      <c r="A149" s="137"/>
      <c r="B149" s="24"/>
      <c r="C149" s="24"/>
      <c r="D149" s="24"/>
      <c r="E149" s="24"/>
      <c r="F149" s="24"/>
      <c r="G149" s="24"/>
      <c r="H149" s="24"/>
      <c r="I149" s="2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3.5" customHeight="1">
      <c r="A150" s="137"/>
      <c r="B150" s="24"/>
      <c r="C150" s="24"/>
      <c r="D150" s="24"/>
      <c r="E150" s="24"/>
      <c r="F150" s="24"/>
      <c r="G150" s="24"/>
      <c r="H150" s="24"/>
      <c r="I150" s="2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3.5" customHeight="1">
      <c r="A151" s="137"/>
      <c r="B151" s="24"/>
      <c r="C151" s="24"/>
      <c r="D151" s="24"/>
      <c r="E151" s="24"/>
      <c r="F151" s="24"/>
      <c r="G151" s="24"/>
      <c r="H151" s="24"/>
      <c r="I151" s="2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3.5" customHeight="1">
      <c r="A152" s="137"/>
      <c r="B152" s="24"/>
      <c r="C152" s="24"/>
      <c r="D152" s="24"/>
      <c r="E152" s="24"/>
      <c r="F152" s="24"/>
      <c r="G152" s="24"/>
      <c r="H152" s="24"/>
      <c r="I152" s="2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3.5" customHeight="1">
      <c r="A153" s="137"/>
      <c r="B153" s="24"/>
      <c r="C153" s="24"/>
      <c r="D153" s="24"/>
      <c r="E153" s="24"/>
      <c r="F153" s="24"/>
      <c r="G153" s="24"/>
      <c r="H153" s="24"/>
      <c r="I153" s="2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3.5" customHeight="1">
      <c r="A154" s="137"/>
      <c r="B154" s="24"/>
      <c r="C154" s="24"/>
      <c r="D154" s="24"/>
      <c r="E154" s="24"/>
      <c r="F154" s="24"/>
      <c r="G154" s="24"/>
      <c r="H154" s="24"/>
      <c r="I154" s="2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3.5" customHeight="1">
      <c r="A155" s="137"/>
      <c r="B155" s="24"/>
      <c r="C155" s="24"/>
      <c r="D155" s="24"/>
      <c r="E155" s="24"/>
      <c r="F155" s="24"/>
      <c r="G155" s="24"/>
      <c r="H155" s="24"/>
      <c r="I155" s="2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3.5" customHeight="1">
      <c r="A156" s="137"/>
      <c r="B156" s="24"/>
      <c r="C156" s="24"/>
      <c r="D156" s="24"/>
      <c r="E156" s="24"/>
      <c r="F156" s="24"/>
      <c r="G156" s="24"/>
      <c r="H156" s="24"/>
      <c r="I156" s="2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3.5" customHeight="1">
      <c r="A157" s="137"/>
      <c r="B157" s="24"/>
      <c r="C157" s="24"/>
      <c r="D157" s="24"/>
      <c r="E157" s="24"/>
      <c r="F157" s="24"/>
      <c r="G157" s="24"/>
      <c r="H157" s="24"/>
      <c r="I157" s="2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3.5" customHeight="1">
      <c r="A158" s="137"/>
      <c r="B158" s="24"/>
      <c r="C158" s="24"/>
      <c r="D158" s="24"/>
      <c r="E158" s="24"/>
      <c r="F158" s="24"/>
      <c r="G158" s="24"/>
      <c r="H158" s="24"/>
      <c r="I158" s="2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3.5" customHeight="1">
      <c r="A159" s="137"/>
      <c r="B159" s="24"/>
      <c r="C159" s="24"/>
      <c r="D159" s="24"/>
      <c r="E159" s="24"/>
      <c r="F159" s="24"/>
      <c r="G159" s="24"/>
      <c r="H159" s="24"/>
      <c r="I159" s="2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3.5" customHeight="1">
      <c r="A160" s="137"/>
      <c r="B160" s="24"/>
      <c r="C160" s="24"/>
      <c r="D160" s="24"/>
      <c r="E160" s="24"/>
      <c r="F160" s="24"/>
      <c r="G160" s="24"/>
      <c r="H160" s="24"/>
      <c r="I160" s="2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3.5" customHeight="1">
      <c r="A161" s="137"/>
      <c r="B161" s="24"/>
      <c r="C161" s="24"/>
      <c r="D161" s="24"/>
      <c r="E161" s="24"/>
      <c r="F161" s="24"/>
      <c r="G161" s="24"/>
      <c r="H161" s="24"/>
      <c r="I161" s="2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137"/>
      <c r="B162" s="24"/>
      <c r="C162" s="24"/>
      <c r="D162" s="24"/>
      <c r="E162" s="24"/>
      <c r="F162" s="24"/>
      <c r="G162" s="24"/>
      <c r="H162" s="24"/>
      <c r="I162" s="2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137"/>
      <c r="B163" s="24"/>
      <c r="C163" s="24"/>
      <c r="D163" s="24"/>
      <c r="E163" s="24"/>
      <c r="F163" s="24"/>
      <c r="G163" s="24"/>
      <c r="H163" s="24"/>
      <c r="I163" s="2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137"/>
      <c r="B164" s="24"/>
      <c r="C164" s="24"/>
      <c r="D164" s="24"/>
      <c r="E164" s="24"/>
      <c r="F164" s="24"/>
      <c r="G164" s="24"/>
      <c r="H164" s="24"/>
      <c r="I164" s="2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137"/>
      <c r="B165" s="24"/>
      <c r="C165" s="24"/>
      <c r="D165" s="24"/>
      <c r="E165" s="24"/>
      <c r="F165" s="24"/>
      <c r="G165" s="24"/>
      <c r="H165" s="24"/>
      <c r="I165" s="2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137"/>
      <c r="B166" s="24"/>
      <c r="C166" s="24"/>
      <c r="D166" s="24"/>
      <c r="E166" s="24"/>
      <c r="F166" s="24"/>
      <c r="G166" s="24"/>
      <c r="H166" s="24"/>
      <c r="I166" s="2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137"/>
      <c r="B167" s="24"/>
      <c r="C167" s="24"/>
      <c r="D167" s="24"/>
      <c r="E167" s="24"/>
      <c r="F167" s="24"/>
      <c r="G167" s="24"/>
      <c r="H167" s="24"/>
      <c r="I167" s="2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137"/>
      <c r="B168" s="24"/>
      <c r="C168" s="24"/>
      <c r="D168" s="24"/>
      <c r="E168" s="24"/>
      <c r="F168" s="24"/>
      <c r="G168" s="24"/>
      <c r="H168" s="24"/>
      <c r="I168" s="2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137"/>
      <c r="B169" s="24"/>
      <c r="C169" s="24"/>
      <c r="D169" s="24"/>
      <c r="E169" s="24"/>
      <c r="F169" s="24"/>
      <c r="G169" s="24"/>
      <c r="H169" s="24"/>
      <c r="I169" s="2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137"/>
      <c r="B170" s="24"/>
      <c r="C170" s="24"/>
      <c r="D170" s="24"/>
      <c r="E170" s="24"/>
      <c r="F170" s="24"/>
      <c r="G170" s="24"/>
      <c r="H170" s="24"/>
      <c r="I170" s="2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137"/>
      <c r="B171" s="24"/>
      <c r="C171" s="24"/>
      <c r="D171" s="24"/>
      <c r="E171" s="24"/>
      <c r="F171" s="24"/>
      <c r="G171" s="24"/>
      <c r="H171" s="24"/>
      <c r="I171" s="2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137"/>
      <c r="B172" s="24"/>
      <c r="C172" s="24"/>
      <c r="D172" s="24"/>
      <c r="E172" s="24"/>
      <c r="F172" s="24"/>
      <c r="G172" s="24"/>
      <c r="H172" s="24"/>
      <c r="I172" s="2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137"/>
      <c r="B173" s="24"/>
      <c r="C173" s="24"/>
      <c r="D173" s="24"/>
      <c r="E173" s="24"/>
      <c r="F173" s="24"/>
      <c r="G173" s="24"/>
      <c r="H173" s="24"/>
      <c r="I173" s="2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137"/>
      <c r="B174" s="24"/>
      <c r="C174" s="24"/>
      <c r="D174" s="24"/>
      <c r="E174" s="24"/>
      <c r="F174" s="24"/>
      <c r="G174" s="24"/>
      <c r="H174" s="24"/>
      <c r="I174" s="2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137"/>
      <c r="B175" s="24"/>
      <c r="C175" s="24"/>
      <c r="D175" s="24"/>
      <c r="E175" s="24"/>
      <c r="F175" s="24"/>
      <c r="G175" s="24"/>
      <c r="H175" s="24"/>
      <c r="I175" s="2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137"/>
      <c r="B176" s="24"/>
      <c r="C176" s="24"/>
      <c r="D176" s="24"/>
      <c r="E176" s="24"/>
      <c r="F176" s="24"/>
      <c r="G176" s="24"/>
      <c r="H176" s="24"/>
      <c r="I176" s="2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137"/>
      <c r="B177" s="24"/>
      <c r="C177" s="24"/>
      <c r="D177" s="24"/>
      <c r="E177" s="24"/>
      <c r="F177" s="24"/>
      <c r="G177" s="24"/>
      <c r="H177" s="24"/>
      <c r="I177" s="2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137"/>
      <c r="B178" s="24"/>
      <c r="C178" s="24"/>
      <c r="D178" s="24"/>
      <c r="E178" s="24"/>
      <c r="F178" s="24"/>
      <c r="G178" s="24"/>
      <c r="H178" s="24"/>
      <c r="I178" s="2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137"/>
      <c r="B179" s="24"/>
      <c r="C179" s="24"/>
      <c r="D179" s="24"/>
      <c r="E179" s="24"/>
      <c r="F179" s="24"/>
      <c r="G179" s="24"/>
      <c r="H179" s="24"/>
      <c r="I179" s="2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137"/>
      <c r="B180" s="24"/>
      <c r="C180" s="24"/>
      <c r="D180" s="24"/>
      <c r="E180" s="24"/>
      <c r="F180" s="24"/>
      <c r="G180" s="24"/>
      <c r="H180" s="24"/>
      <c r="I180" s="2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37"/>
      <c r="B181" s="24"/>
      <c r="C181" s="24"/>
      <c r="D181" s="24"/>
      <c r="E181" s="24"/>
      <c r="F181" s="24"/>
      <c r="G181" s="24"/>
      <c r="H181" s="24"/>
      <c r="I181" s="2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37"/>
      <c r="B182" s="24"/>
      <c r="C182" s="24"/>
      <c r="D182" s="24"/>
      <c r="E182" s="24"/>
      <c r="F182" s="24"/>
      <c r="G182" s="24"/>
      <c r="H182" s="24"/>
      <c r="I182" s="2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37"/>
      <c r="B183" s="24"/>
      <c r="C183" s="24"/>
      <c r="D183" s="24"/>
      <c r="E183" s="24"/>
      <c r="F183" s="24"/>
      <c r="G183" s="24"/>
      <c r="H183" s="24"/>
      <c r="I183" s="2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37"/>
      <c r="B184" s="24"/>
      <c r="C184" s="24"/>
      <c r="D184" s="24"/>
      <c r="E184" s="24"/>
      <c r="F184" s="24"/>
      <c r="G184" s="24"/>
      <c r="H184" s="24"/>
      <c r="I184" s="2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37"/>
      <c r="B185" s="24"/>
      <c r="C185" s="24"/>
      <c r="D185" s="24"/>
      <c r="E185" s="24"/>
      <c r="F185" s="24"/>
      <c r="G185" s="24"/>
      <c r="H185" s="24"/>
      <c r="I185" s="2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137"/>
      <c r="B186" s="24"/>
      <c r="C186" s="24"/>
      <c r="D186" s="24"/>
      <c r="E186" s="24"/>
      <c r="F186" s="24"/>
      <c r="G186" s="24"/>
      <c r="H186" s="24"/>
      <c r="I186" s="2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137"/>
      <c r="B187" s="24"/>
      <c r="C187" s="24"/>
      <c r="D187" s="24"/>
      <c r="E187" s="24"/>
      <c r="F187" s="24"/>
      <c r="G187" s="24"/>
      <c r="H187" s="24"/>
      <c r="I187" s="2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137"/>
      <c r="B188" s="24"/>
      <c r="C188" s="24"/>
      <c r="D188" s="24"/>
      <c r="E188" s="24"/>
      <c r="F188" s="24"/>
      <c r="G188" s="24"/>
      <c r="H188" s="24"/>
      <c r="I188" s="2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137"/>
      <c r="B189" s="24"/>
      <c r="C189" s="24"/>
      <c r="D189" s="24"/>
      <c r="E189" s="24"/>
      <c r="F189" s="24"/>
      <c r="G189" s="24"/>
      <c r="H189" s="24"/>
      <c r="I189" s="2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137"/>
      <c r="B190" s="24"/>
      <c r="C190" s="24"/>
      <c r="D190" s="24"/>
      <c r="E190" s="24"/>
      <c r="F190" s="24"/>
      <c r="G190" s="24"/>
      <c r="H190" s="24"/>
      <c r="I190" s="2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137"/>
      <c r="B191" s="24"/>
      <c r="C191" s="24"/>
      <c r="D191" s="24"/>
      <c r="E191" s="24"/>
      <c r="F191" s="24"/>
      <c r="G191" s="24"/>
      <c r="H191" s="24"/>
      <c r="I191" s="2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137"/>
      <c r="B192" s="24"/>
      <c r="C192" s="24"/>
      <c r="D192" s="24"/>
      <c r="E192" s="24"/>
      <c r="F192" s="24"/>
      <c r="G192" s="24"/>
      <c r="H192" s="24"/>
      <c r="I192" s="2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137"/>
      <c r="B193" s="24"/>
      <c r="C193" s="24"/>
      <c r="D193" s="24"/>
      <c r="E193" s="24"/>
      <c r="F193" s="24"/>
      <c r="G193" s="24"/>
      <c r="H193" s="24"/>
      <c r="I193" s="2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137"/>
      <c r="B194" s="24"/>
      <c r="C194" s="24"/>
      <c r="D194" s="24"/>
      <c r="E194" s="24"/>
      <c r="F194" s="24"/>
      <c r="G194" s="24"/>
      <c r="H194" s="24"/>
      <c r="I194" s="2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137"/>
      <c r="B195" s="24"/>
      <c r="C195" s="24"/>
      <c r="D195" s="24"/>
      <c r="E195" s="24"/>
      <c r="F195" s="24"/>
      <c r="G195" s="24"/>
      <c r="H195" s="24"/>
      <c r="I195" s="2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37"/>
      <c r="B196" s="24"/>
      <c r="C196" s="24"/>
      <c r="D196" s="24"/>
      <c r="E196" s="24"/>
      <c r="F196" s="24"/>
      <c r="G196" s="24"/>
      <c r="H196" s="24"/>
      <c r="I196" s="2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37"/>
      <c r="B197" s="24"/>
      <c r="C197" s="24"/>
      <c r="D197" s="24"/>
      <c r="E197" s="24"/>
      <c r="F197" s="24"/>
      <c r="G197" s="24"/>
      <c r="H197" s="24"/>
      <c r="I197" s="2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37"/>
      <c r="B198" s="24"/>
      <c r="C198" s="24"/>
      <c r="D198" s="24"/>
      <c r="E198" s="24"/>
      <c r="F198" s="24"/>
      <c r="G198" s="24"/>
      <c r="H198" s="24"/>
      <c r="I198" s="2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37"/>
      <c r="B199" s="24"/>
      <c r="C199" s="24"/>
      <c r="D199" s="24"/>
      <c r="E199" s="24"/>
      <c r="F199" s="24"/>
      <c r="G199" s="24"/>
      <c r="H199" s="24"/>
      <c r="I199" s="2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37"/>
      <c r="B200" s="24"/>
      <c r="C200" s="24"/>
      <c r="D200" s="24"/>
      <c r="E200" s="24"/>
      <c r="F200" s="24"/>
      <c r="G200" s="24"/>
      <c r="H200" s="24"/>
      <c r="I200" s="2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37"/>
      <c r="B201" s="24"/>
      <c r="C201" s="24"/>
      <c r="D201" s="24"/>
      <c r="E201" s="24"/>
      <c r="F201" s="24"/>
      <c r="G201" s="24"/>
      <c r="H201" s="24"/>
      <c r="I201" s="2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137"/>
      <c r="B202" s="24"/>
      <c r="C202" s="24"/>
      <c r="D202" s="24"/>
      <c r="E202" s="24"/>
      <c r="F202" s="24"/>
      <c r="G202" s="24"/>
      <c r="H202" s="24"/>
      <c r="I202" s="2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137"/>
      <c r="B203" s="24"/>
      <c r="C203" s="24"/>
      <c r="D203" s="24"/>
      <c r="E203" s="24"/>
      <c r="F203" s="24"/>
      <c r="G203" s="24"/>
      <c r="H203" s="24"/>
      <c r="I203" s="2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137"/>
      <c r="B204" s="24"/>
      <c r="C204" s="24"/>
      <c r="D204" s="24"/>
      <c r="E204" s="24"/>
      <c r="F204" s="24"/>
      <c r="G204" s="24"/>
      <c r="H204" s="24"/>
      <c r="I204" s="2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137"/>
      <c r="B205" s="24"/>
      <c r="C205" s="24"/>
      <c r="D205" s="24"/>
      <c r="E205" s="24"/>
      <c r="F205" s="24"/>
      <c r="G205" s="24"/>
      <c r="H205" s="24"/>
      <c r="I205" s="2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137"/>
      <c r="B206" s="24"/>
      <c r="C206" s="24"/>
      <c r="D206" s="24"/>
      <c r="E206" s="24"/>
      <c r="F206" s="24"/>
      <c r="G206" s="24"/>
      <c r="H206" s="24"/>
      <c r="I206" s="2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137"/>
      <c r="B207" s="24"/>
      <c r="C207" s="24"/>
      <c r="D207" s="24"/>
      <c r="E207" s="24"/>
      <c r="F207" s="24"/>
      <c r="G207" s="24"/>
      <c r="H207" s="24"/>
      <c r="I207" s="2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37"/>
      <c r="B208" s="24"/>
      <c r="C208" s="24"/>
      <c r="D208" s="24"/>
      <c r="E208" s="24"/>
      <c r="F208" s="24"/>
      <c r="G208" s="24"/>
      <c r="H208" s="24"/>
      <c r="I208" s="2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37"/>
      <c r="B209" s="24"/>
      <c r="C209" s="24"/>
      <c r="D209" s="24"/>
      <c r="E209" s="24"/>
      <c r="F209" s="24"/>
      <c r="G209" s="24"/>
      <c r="H209" s="24"/>
      <c r="I209" s="2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37"/>
      <c r="B210" s="24"/>
      <c r="C210" s="24"/>
      <c r="D210" s="24"/>
      <c r="E210" s="24"/>
      <c r="F210" s="24"/>
      <c r="G210" s="24"/>
      <c r="H210" s="24"/>
      <c r="I210" s="2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37"/>
      <c r="B211" s="24"/>
      <c r="C211" s="24"/>
      <c r="D211" s="24"/>
      <c r="E211" s="24"/>
      <c r="F211" s="24"/>
      <c r="G211" s="24"/>
      <c r="H211" s="24"/>
      <c r="I211" s="2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137"/>
      <c r="B212" s="24"/>
      <c r="C212" s="24"/>
      <c r="D212" s="24"/>
      <c r="E212" s="24"/>
      <c r="F212" s="24"/>
      <c r="G212" s="24"/>
      <c r="H212" s="24"/>
      <c r="I212" s="2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137"/>
      <c r="B213" s="24"/>
      <c r="C213" s="24"/>
      <c r="D213" s="24"/>
      <c r="E213" s="24"/>
      <c r="F213" s="24"/>
      <c r="G213" s="24"/>
      <c r="H213" s="24"/>
      <c r="I213" s="2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137"/>
      <c r="B214" s="24"/>
      <c r="C214" s="24"/>
      <c r="D214" s="24"/>
      <c r="E214" s="24"/>
      <c r="F214" s="24"/>
      <c r="G214" s="24"/>
      <c r="H214" s="24"/>
      <c r="I214" s="2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137"/>
      <c r="B215" s="24"/>
      <c r="C215" s="24"/>
      <c r="D215" s="24"/>
      <c r="E215" s="24"/>
      <c r="F215" s="24"/>
      <c r="G215" s="24"/>
      <c r="H215" s="24"/>
      <c r="I215" s="2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137"/>
      <c r="B216" s="24"/>
      <c r="C216" s="24"/>
      <c r="D216" s="24"/>
      <c r="E216" s="24"/>
      <c r="F216" s="24"/>
      <c r="G216" s="24"/>
      <c r="H216" s="24"/>
      <c r="I216" s="2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137"/>
      <c r="B217" s="24"/>
      <c r="C217" s="24"/>
      <c r="D217" s="24"/>
      <c r="E217" s="24"/>
      <c r="F217" s="24"/>
      <c r="G217" s="24"/>
      <c r="H217" s="24"/>
      <c r="I217" s="2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137"/>
      <c r="B218" s="24"/>
      <c r="C218" s="24"/>
      <c r="D218" s="24"/>
      <c r="E218" s="24"/>
      <c r="F218" s="24"/>
      <c r="G218" s="24"/>
      <c r="H218" s="24"/>
      <c r="I218" s="2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137"/>
      <c r="B219" s="24"/>
      <c r="C219" s="24"/>
      <c r="D219" s="24"/>
      <c r="E219" s="24"/>
      <c r="F219" s="24"/>
      <c r="G219" s="24"/>
      <c r="H219" s="24"/>
      <c r="I219" s="2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137"/>
      <c r="B220" s="24"/>
      <c r="C220" s="24"/>
      <c r="D220" s="24"/>
      <c r="E220" s="24"/>
      <c r="F220" s="24"/>
      <c r="G220" s="24"/>
      <c r="H220" s="24"/>
      <c r="I220" s="2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137"/>
      <c r="B221" s="24"/>
      <c r="C221" s="24"/>
      <c r="D221" s="24"/>
      <c r="E221" s="24"/>
      <c r="F221" s="24"/>
      <c r="G221" s="24"/>
      <c r="H221" s="24"/>
      <c r="I221" s="2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137"/>
      <c r="B222" s="24"/>
      <c r="C222" s="24"/>
      <c r="D222" s="24"/>
      <c r="E222" s="24"/>
      <c r="F222" s="24"/>
      <c r="G222" s="24"/>
      <c r="H222" s="24"/>
      <c r="I222" s="2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137"/>
      <c r="B223" s="24"/>
      <c r="C223" s="24"/>
      <c r="D223" s="24"/>
      <c r="E223" s="24"/>
      <c r="F223" s="24"/>
      <c r="G223" s="24"/>
      <c r="H223" s="24"/>
      <c r="I223" s="2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137"/>
      <c r="B224" s="24"/>
      <c r="C224" s="24"/>
      <c r="D224" s="24"/>
      <c r="E224" s="24"/>
      <c r="F224" s="24"/>
      <c r="G224" s="24"/>
      <c r="H224" s="24"/>
      <c r="I224" s="2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137"/>
      <c r="B225" s="24"/>
      <c r="C225" s="24"/>
      <c r="D225" s="24"/>
      <c r="E225" s="24"/>
      <c r="F225" s="24"/>
      <c r="G225" s="24"/>
      <c r="H225" s="24"/>
      <c r="I225" s="2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137"/>
      <c r="B226" s="24"/>
      <c r="C226" s="24"/>
      <c r="D226" s="24"/>
      <c r="E226" s="24"/>
      <c r="F226" s="24"/>
      <c r="G226" s="24"/>
      <c r="H226" s="24"/>
      <c r="I226" s="2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137"/>
      <c r="B227" s="24"/>
      <c r="C227" s="24"/>
      <c r="D227" s="24"/>
      <c r="E227" s="24"/>
      <c r="F227" s="24"/>
      <c r="G227" s="24"/>
      <c r="H227" s="24"/>
      <c r="I227" s="2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137"/>
      <c r="B228" s="24"/>
      <c r="C228" s="24"/>
      <c r="D228" s="24"/>
      <c r="E228" s="24"/>
      <c r="F228" s="24"/>
      <c r="G228" s="24"/>
      <c r="H228" s="24"/>
      <c r="I228" s="2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137"/>
      <c r="B229" s="24"/>
      <c r="C229" s="24"/>
      <c r="D229" s="24"/>
      <c r="E229" s="24"/>
      <c r="F229" s="24"/>
      <c r="G229" s="24"/>
      <c r="H229" s="24"/>
      <c r="I229" s="2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137"/>
      <c r="B230" s="24"/>
      <c r="C230" s="24"/>
      <c r="D230" s="24"/>
      <c r="E230" s="24"/>
      <c r="F230" s="24"/>
      <c r="G230" s="24"/>
      <c r="H230" s="24"/>
      <c r="I230" s="2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137"/>
      <c r="B231" s="24"/>
      <c r="C231" s="24"/>
      <c r="D231" s="24"/>
      <c r="E231" s="24"/>
      <c r="F231" s="24"/>
      <c r="G231" s="24"/>
      <c r="H231" s="24"/>
      <c r="I231" s="2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137"/>
      <c r="B232" s="24"/>
      <c r="C232" s="24"/>
      <c r="D232" s="24"/>
      <c r="E232" s="24"/>
      <c r="F232" s="24"/>
      <c r="G232" s="24"/>
      <c r="H232" s="24"/>
      <c r="I232" s="2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137"/>
      <c r="B233" s="24"/>
      <c r="C233" s="24"/>
      <c r="D233" s="24"/>
      <c r="E233" s="24"/>
      <c r="F233" s="24"/>
      <c r="G233" s="24"/>
      <c r="H233" s="24"/>
      <c r="I233" s="2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137"/>
      <c r="B234" s="24"/>
      <c r="C234" s="24"/>
      <c r="D234" s="24"/>
      <c r="E234" s="24"/>
      <c r="F234" s="24"/>
      <c r="G234" s="24"/>
      <c r="H234" s="24"/>
      <c r="I234" s="2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137"/>
      <c r="B235" s="24"/>
      <c r="C235" s="24"/>
      <c r="D235" s="24"/>
      <c r="E235" s="24"/>
      <c r="F235" s="24"/>
      <c r="G235" s="24"/>
      <c r="H235" s="24"/>
      <c r="I235" s="2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137"/>
      <c r="B236" s="24"/>
      <c r="C236" s="24"/>
      <c r="D236" s="24"/>
      <c r="E236" s="24"/>
      <c r="F236" s="24"/>
      <c r="G236" s="24"/>
      <c r="H236" s="24"/>
      <c r="I236" s="2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137"/>
      <c r="B237" s="24"/>
      <c r="C237" s="24"/>
      <c r="D237" s="24"/>
      <c r="E237" s="24"/>
      <c r="F237" s="24"/>
      <c r="G237" s="24"/>
      <c r="H237" s="24"/>
      <c r="I237" s="2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137"/>
      <c r="B238" s="24"/>
      <c r="C238" s="24"/>
      <c r="D238" s="24"/>
      <c r="E238" s="24"/>
      <c r="F238" s="24"/>
      <c r="G238" s="24"/>
      <c r="H238" s="24"/>
      <c r="I238" s="2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137"/>
      <c r="B239" s="24"/>
      <c r="C239" s="24"/>
      <c r="D239" s="24"/>
      <c r="E239" s="24"/>
      <c r="F239" s="24"/>
      <c r="G239" s="24"/>
      <c r="H239" s="24"/>
      <c r="I239" s="2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137"/>
      <c r="B240" s="24"/>
      <c r="C240" s="24"/>
      <c r="D240" s="24"/>
      <c r="E240" s="24"/>
      <c r="F240" s="24"/>
      <c r="G240" s="24"/>
      <c r="H240" s="24"/>
      <c r="I240" s="2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137"/>
      <c r="B241" s="24"/>
      <c r="C241" s="24"/>
      <c r="D241" s="24"/>
      <c r="E241" s="24"/>
      <c r="F241" s="24"/>
      <c r="G241" s="24"/>
      <c r="H241" s="24"/>
      <c r="I241" s="2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137"/>
      <c r="B242" s="24"/>
      <c r="C242" s="24"/>
      <c r="D242" s="24"/>
      <c r="E242" s="24"/>
      <c r="F242" s="24"/>
      <c r="G242" s="24"/>
      <c r="H242" s="24"/>
      <c r="I242" s="2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137"/>
      <c r="B243" s="24"/>
      <c r="C243" s="24"/>
      <c r="D243" s="24"/>
      <c r="E243" s="24"/>
      <c r="F243" s="24"/>
      <c r="G243" s="24"/>
      <c r="H243" s="24"/>
      <c r="I243" s="2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137"/>
      <c r="B244" s="24"/>
      <c r="C244" s="24"/>
      <c r="D244" s="24"/>
      <c r="E244" s="24"/>
      <c r="F244" s="24"/>
      <c r="G244" s="24"/>
      <c r="H244" s="24"/>
      <c r="I244" s="2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137"/>
      <c r="B245" s="24"/>
      <c r="C245" s="24"/>
      <c r="D245" s="24"/>
      <c r="E245" s="24"/>
      <c r="F245" s="24"/>
      <c r="G245" s="24"/>
      <c r="H245" s="24"/>
      <c r="I245" s="2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137"/>
      <c r="B246" s="24"/>
      <c r="C246" s="24"/>
      <c r="D246" s="24"/>
      <c r="E246" s="24"/>
      <c r="F246" s="24"/>
      <c r="G246" s="24"/>
      <c r="H246" s="24"/>
      <c r="I246" s="2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137"/>
      <c r="B247" s="24"/>
      <c r="C247" s="24"/>
      <c r="D247" s="24"/>
      <c r="E247" s="24"/>
      <c r="F247" s="24"/>
      <c r="G247" s="24"/>
      <c r="H247" s="24"/>
      <c r="I247" s="2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137"/>
      <c r="B248" s="24"/>
      <c r="C248" s="24"/>
      <c r="D248" s="24"/>
      <c r="E248" s="24"/>
      <c r="F248" s="24"/>
      <c r="G248" s="24"/>
      <c r="H248" s="24"/>
      <c r="I248" s="2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137"/>
      <c r="B249" s="24"/>
      <c r="C249" s="24"/>
      <c r="D249" s="24"/>
      <c r="E249" s="24"/>
      <c r="F249" s="24"/>
      <c r="G249" s="24"/>
      <c r="H249" s="24"/>
      <c r="I249" s="2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137"/>
      <c r="B250" s="24"/>
      <c r="C250" s="24"/>
      <c r="D250" s="24"/>
      <c r="E250" s="24"/>
      <c r="F250" s="24"/>
      <c r="G250" s="24"/>
      <c r="H250" s="24"/>
      <c r="I250" s="2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137"/>
      <c r="B251" s="24"/>
      <c r="C251" s="24"/>
      <c r="D251" s="24"/>
      <c r="E251" s="24"/>
      <c r="F251" s="24"/>
      <c r="G251" s="24"/>
      <c r="H251" s="24"/>
      <c r="I251" s="2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137"/>
      <c r="B252" s="24"/>
      <c r="C252" s="24"/>
      <c r="D252" s="24"/>
      <c r="E252" s="24"/>
      <c r="F252" s="24"/>
      <c r="G252" s="24"/>
      <c r="H252" s="24"/>
      <c r="I252" s="2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137"/>
      <c r="B253" s="24"/>
      <c r="C253" s="24"/>
      <c r="D253" s="24"/>
      <c r="E253" s="24"/>
      <c r="F253" s="24"/>
      <c r="G253" s="24"/>
      <c r="H253" s="24"/>
      <c r="I253" s="2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137"/>
      <c r="B254" s="24"/>
      <c r="C254" s="24"/>
      <c r="D254" s="24"/>
      <c r="E254" s="24"/>
      <c r="F254" s="24"/>
      <c r="G254" s="24"/>
      <c r="H254" s="24"/>
      <c r="I254" s="2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137"/>
      <c r="B255" s="24"/>
      <c r="C255" s="24"/>
      <c r="D255" s="24"/>
      <c r="E255" s="24"/>
      <c r="F255" s="24"/>
      <c r="G255" s="24"/>
      <c r="H255" s="24"/>
      <c r="I255" s="2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137"/>
      <c r="B256" s="24"/>
      <c r="C256" s="24"/>
      <c r="D256" s="24"/>
      <c r="E256" s="24"/>
      <c r="F256" s="24"/>
      <c r="G256" s="24"/>
      <c r="H256" s="24"/>
      <c r="I256" s="2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137"/>
      <c r="B257" s="24"/>
      <c r="C257" s="24"/>
      <c r="D257" s="24"/>
      <c r="E257" s="24"/>
      <c r="F257" s="24"/>
      <c r="G257" s="24"/>
      <c r="H257" s="24"/>
      <c r="I257" s="2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137"/>
      <c r="B258" s="24"/>
      <c r="C258" s="24"/>
      <c r="D258" s="24"/>
      <c r="E258" s="24"/>
      <c r="F258" s="24"/>
      <c r="G258" s="24"/>
      <c r="H258" s="24"/>
      <c r="I258" s="2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137"/>
      <c r="B259" s="24"/>
      <c r="C259" s="24"/>
      <c r="D259" s="24"/>
      <c r="E259" s="24"/>
      <c r="F259" s="24"/>
      <c r="G259" s="24"/>
      <c r="H259" s="24"/>
      <c r="I259" s="2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137"/>
      <c r="B260" s="24"/>
      <c r="C260" s="24"/>
      <c r="D260" s="24"/>
      <c r="E260" s="24"/>
      <c r="F260" s="24"/>
      <c r="G260" s="24"/>
      <c r="H260" s="24"/>
      <c r="I260" s="2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137"/>
      <c r="B261" s="24"/>
      <c r="C261" s="24"/>
      <c r="D261" s="24"/>
      <c r="E261" s="24"/>
      <c r="F261" s="24"/>
      <c r="G261" s="24"/>
      <c r="H261" s="24"/>
      <c r="I261" s="2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137"/>
      <c r="B262" s="24"/>
      <c r="C262" s="24"/>
      <c r="D262" s="24"/>
      <c r="E262" s="24"/>
      <c r="F262" s="24"/>
      <c r="G262" s="24"/>
      <c r="H262" s="24"/>
      <c r="I262" s="2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137"/>
      <c r="B263" s="24"/>
      <c r="C263" s="24"/>
      <c r="D263" s="24"/>
      <c r="E263" s="24"/>
      <c r="F263" s="24"/>
      <c r="G263" s="24"/>
      <c r="H263" s="24"/>
      <c r="I263" s="2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137"/>
      <c r="B264" s="24"/>
      <c r="C264" s="24"/>
      <c r="D264" s="24"/>
      <c r="E264" s="24"/>
      <c r="F264" s="24"/>
      <c r="G264" s="24"/>
      <c r="H264" s="24"/>
      <c r="I264" s="2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137"/>
      <c r="B265" s="24"/>
      <c r="C265" s="24"/>
      <c r="D265" s="24"/>
      <c r="E265" s="24"/>
      <c r="F265" s="24"/>
      <c r="G265" s="24"/>
      <c r="H265" s="24"/>
      <c r="I265" s="2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137"/>
      <c r="B266" s="24"/>
      <c r="C266" s="24"/>
      <c r="D266" s="24"/>
      <c r="E266" s="24"/>
      <c r="F266" s="24"/>
      <c r="G266" s="24"/>
      <c r="H266" s="24"/>
      <c r="I266" s="2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137"/>
      <c r="B267" s="24"/>
      <c r="C267" s="24"/>
      <c r="D267" s="24"/>
      <c r="E267" s="24"/>
      <c r="F267" s="24"/>
      <c r="G267" s="24"/>
      <c r="H267" s="24"/>
      <c r="I267" s="2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137"/>
      <c r="B268" s="24"/>
      <c r="C268" s="24"/>
      <c r="D268" s="24"/>
      <c r="E268" s="24"/>
      <c r="F268" s="24"/>
      <c r="G268" s="24"/>
      <c r="H268" s="24"/>
      <c r="I268" s="2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137"/>
      <c r="B269" s="24"/>
      <c r="C269" s="24"/>
      <c r="D269" s="24"/>
      <c r="E269" s="24"/>
      <c r="F269" s="24"/>
      <c r="G269" s="24"/>
      <c r="H269" s="24"/>
      <c r="I269" s="2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137"/>
      <c r="B270" s="24"/>
      <c r="C270" s="24"/>
      <c r="D270" s="24"/>
      <c r="E270" s="24"/>
      <c r="F270" s="24"/>
      <c r="G270" s="24"/>
      <c r="H270" s="24"/>
      <c r="I270" s="2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137"/>
      <c r="B271" s="24"/>
      <c r="C271" s="24"/>
      <c r="D271" s="24"/>
      <c r="E271" s="24"/>
      <c r="F271" s="24"/>
      <c r="G271" s="24"/>
      <c r="H271" s="24"/>
      <c r="I271" s="2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137"/>
      <c r="B272" s="24"/>
      <c r="C272" s="24"/>
      <c r="D272" s="24"/>
      <c r="E272" s="24"/>
      <c r="F272" s="24"/>
      <c r="G272" s="24"/>
      <c r="H272" s="24"/>
      <c r="I272" s="2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137"/>
      <c r="B273" s="24"/>
      <c r="C273" s="24"/>
      <c r="D273" s="24"/>
      <c r="E273" s="24"/>
      <c r="F273" s="24"/>
      <c r="G273" s="24"/>
      <c r="H273" s="24"/>
      <c r="I273" s="2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137"/>
      <c r="B274" s="24"/>
      <c r="C274" s="24"/>
      <c r="D274" s="24"/>
      <c r="E274" s="24"/>
      <c r="F274" s="24"/>
      <c r="G274" s="24"/>
      <c r="H274" s="24"/>
      <c r="I274" s="2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137"/>
      <c r="B275" s="24"/>
      <c r="C275" s="24"/>
      <c r="D275" s="24"/>
      <c r="E275" s="24"/>
      <c r="F275" s="24"/>
      <c r="G275" s="24"/>
      <c r="H275" s="24"/>
      <c r="I275" s="2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137"/>
      <c r="B276" s="24"/>
      <c r="C276" s="24"/>
      <c r="D276" s="24"/>
      <c r="E276" s="24"/>
      <c r="F276" s="24"/>
      <c r="G276" s="24"/>
      <c r="H276" s="24"/>
      <c r="I276" s="2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137"/>
      <c r="B277" s="24"/>
      <c r="C277" s="24"/>
      <c r="D277" s="24"/>
      <c r="E277" s="24"/>
      <c r="F277" s="24"/>
      <c r="G277" s="24"/>
      <c r="H277" s="24"/>
      <c r="I277" s="2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137"/>
      <c r="B278" s="24"/>
      <c r="C278" s="24"/>
      <c r="D278" s="24"/>
      <c r="E278" s="24"/>
      <c r="F278" s="24"/>
      <c r="G278" s="24"/>
      <c r="H278" s="24"/>
      <c r="I278" s="2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1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1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3.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3.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3.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ht="13.5" customHeight="1">
      <c r="A1004" s="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ht="13.5" customHeight="1">
      <c r="A1005" s="1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172">
    <mergeCell ref="B29:D31"/>
    <mergeCell ref="B32:E32"/>
    <mergeCell ref="B33:E33"/>
    <mergeCell ref="B34:E34"/>
    <mergeCell ref="B35:E35"/>
    <mergeCell ref="B37:E37"/>
    <mergeCell ref="B38:E38"/>
    <mergeCell ref="F30:I30"/>
    <mergeCell ref="F31:I31"/>
    <mergeCell ref="F32:I32"/>
    <mergeCell ref="F33:I33"/>
    <mergeCell ref="F34:I34"/>
    <mergeCell ref="F35:I35"/>
    <mergeCell ref="A36:I36"/>
    <mergeCell ref="A2:E5"/>
    <mergeCell ref="F2:I2"/>
    <mergeCell ref="F3:I3"/>
    <mergeCell ref="F4:I4"/>
    <mergeCell ref="F5:I5"/>
    <mergeCell ref="A6:I6"/>
    <mergeCell ref="A7:I7"/>
    <mergeCell ref="C9:H9"/>
    <mergeCell ref="A11:B11"/>
    <mergeCell ref="C11:I11"/>
    <mergeCell ref="A13:I13"/>
    <mergeCell ref="A14:I14"/>
    <mergeCell ref="B15:D15"/>
    <mergeCell ref="E15:I15"/>
    <mergeCell ref="F16:I16"/>
    <mergeCell ref="F17:I17"/>
    <mergeCell ref="F18:I18"/>
    <mergeCell ref="F19:I19"/>
    <mergeCell ref="F20:I20"/>
    <mergeCell ref="F21:I21"/>
    <mergeCell ref="F22:I22"/>
    <mergeCell ref="A25:A28"/>
    <mergeCell ref="A29:A31"/>
    <mergeCell ref="F23:I23"/>
    <mergeCell ref="F24:I24"/>
    <mergeCell ref="F25:I25"/>
    <mergeCell ref="F26:I26"/>
    <mergeCell ref="F27:I27"/>
    <mergeCell ref="F28:I28"/>
    <mergeCell ref="F29:I29"/>
    <mergeCell ref="A16:A20"/>
    <mergeCell ref="B16:D20"/>
    <mergeCell ref="B21:E21"/>
    <mergeCell ref="B22:E22"/>
    <mergeCell ref="B23:E23"/>
    <mergeCell ref="B24:E24"/>
    <mergeCell ref="B25:D28"/>
    <mergeCell ref="F37:I37"/>
    <mergeCell ref="F38:I38"/>
    <mergeCell ref="B39:E39"/>
    <mergeCell ref="F39:I39"/>
    <mergeCell ref="B40:E40"/>
    <mergeCell ref="F40:I40"/>
    <mergeCell ref="B41:E41"/>
    <mergeCell ref="F41:I41"/>
    <mergeCell ref="A42:I42"/>
    <mergeCell ref="A43:G43"/>
    <mergeCell ref="H43:I43"/>
    <mergeCell ref="A44:G44"/>
    <mergeCell ref="H44:I44"/>
    <mergeCell ref="H45:I45"/>
    <mergeCell ref="A45:G45"/>
    <mergeCell ref="A46:G46"/>
    <mergeCell ref="H46:I46"/>
    <mergeCell ref="A47:G47"/>
    <mergeCell ref="H47:I47"/>
    <mergeCell ref="A48:G48"/>
    <mergeCell ref="H48:I48"/>
    <mergeCell ref="A49:G49"/>
    <mergeCell ref="H49:I49"/>
    <mergeCell ref="A50:G50"/>
    <mergeCell ref="H50:I50"/>
    <mergeCell ref="A51:G51"/>
    <mergeCell ref="H51:I51"/>
    <mergeCell ref="H52:I52"/>
    <mergeCell ref="A52:G52"/>
    <mergeCell ref="A53:G53"/>
    <mergeCell ref="H53:I53"/>
    <mergeCell ref="A54:G54"/>
    <mergeCell ref="H54:I54"/>
    <mergeCell ref="A55:G55"/>
    <mergeCell ref="H55:I55"/>
    <mergeCell ref="A56:G56"/>
    <mergeCell ref="H56:I56"/>
    <mergeCell ref="A58:I58"/>
    <mergeCell ref="A60:G60"/>
    <mergeCell ref="H60:I60"/>
    <mergeCell ref="B62:G62"/>
    <mergeCell ref="H62:I62"/>
    <mergeCell ref="A63:G63"/>
    <mergeCell ref="H63:I63"/>
    <mergeCell ref="B64:G64"/>
    <mergeCell ref="H64:I64"/>
    <mergeCell ref="B65:G65"/>
    <mergeCell ref="H65:I65"/>
    <mergeCell ref="H66:I66"/>
    <mergeCell ref="B66:G66"/>
    <mergeCell ref="A67:A69"/>
    <mergeCell ref="B67:G67"/>
    <mergeCell ref="H67:I67"/>
    <mergeCell ref="B68:B69"/>
    <mergeCell ref="C68:G68"/>
    <mergeCell ref="C69:G69"/>
    <mergeCell ref="B120:G120"/>
    <mergeCell ref="B121:G121"/>
    <mergeCell ref="A122:G122"/>
    <mergeCell ref="A124:I124"/>
    <mergeCell ref="F128:H131"/>
    <mergeCell ref="B130:D131"/>
    <mergeCell ref="B132:D132"/>
    <mergeCell ref="F138:H141"/>
    <mergeCell ref="F142:H142"/>
    <mergeCell ref="F132:H132"/>
    <mergeCell ref="A134:I134"/>
    <mergeCell ref="A135:I135"/>
    <mergeCell ref="A136:I136"/>
    <mergeCell ref="A137:I137"/>
    <mergeCell ref="B140:D141"/>
    <mergeCell ref="B142:D142"/>
    <mergeCell ref="B71:G71"/>
    <mergeCell ref="H71:I71"/>
    <mergeCell ref="A72:I72"/>
    <mergeCell ref="B73:G73"/>
    <mergeCell ref="A74:I74"/>
    <mergeCell ref="B75:G75"/>
    <mergeCell ref="B76:G76"/>
    <mergeCell ref="B77:G77"/>
    <mergeCell ref="A79:I79"/>
    <mergeCell ref="B80:G80"/>
    <mergeCell ref="B81:G81"/>
    <mergeCell ref="B82:G82"/>
    <mergeCell ref="B83:G83"/>
    <mergeCell ref="B84:G84"/>
    <mergeCell ref="A85:I85"/>
    <mergeCell ref="B86:G86"/>
    <mergeCell ref="B87:G87"/>
    <mergeCell ref="B88:G88"/>
    <mergeCell ref="B89:G89"/>
    <mergeCell ref="B90:G90"/>
    <mergeCell ref="A91:I91"/>
    <mergeCell ref="B92:G92"/>
    <mergeCell ref="B93:G93"/>
    <mergeCell ref="B94:G94"/>
    <mergeCell ref="B95:G95"/>
    <mergeCell ref="B96:G96"/>
    <mergeCell ref="B97:G97"/>
    <mergeCell ref="A98:I98"/>
    <mergeCell ref="B99:G99"/>
    <mergeCell ref="B100:G100"/>
    <mergeCell ref="B101:G101"/>
    <mergeCell ref="B102:G102"/>
    <mergeCell ref="B103:G103"/>
    <mergeCell ref="B104:G104"/>
    <mergeCell ref="B105:G105"/>
    <mergeCell ref="B106:G106"/>
    <mergeCell ref="A107:I107"/>
    <mergeCell ref="B108:G108"/>
    <mergeCell ref="B109:G109"/>
    <mergeCell ref="B110:G110"/>
    <mergeCell ref="A111:I111"/>
    <mergeCell ref="B112:G112"/>
    <mergeCell ref="B113:G113"/>
    <mergeCell ref="B114:G114"/>
    <mergeCell ref="A115:I115"/>
    <mergeCell ref="B116:G116"/>
    <mergeCell ref="B117:G117"/>
    <mergeCell ref="B118:G118"/>
    <mergeCell ref="B119:G119"/>
  </mergeCells>
  <dataValidations>
    <dataValidation type="list" allowBlank="1" showErrorMessage="1" sqref="F34">
      <formula1>Arkusz2!$C$2:$C$4</formula1>
    </dataValidation>
    <dataValidation type="custom" allowBlank="1" showInputMessage="1" showErrorMessage="1" prompt="Tekst powinien zawierać do 1000 znaków." sqref="F37:F39 F41">
      <formula1>AND(GTE(LEN(F37),MIN((1),(1000))),LTE(LEN(F37),MAX((1),(1000))))</formula1>
    </dataValidation>
    <dataValidation type="list" allowBlank="1" showErrorMessage="1" sqref="F32">
      <formula1>Arkusz2!$D$2:$D$16</formula1>
    </dataValidation>
    <dataValidation type="custom" allowBlank="1" showInputMessage="1" showErrorMessage="1" prompt="Tekst powinien zawierać do 1500 znaków." sqref="E57:I57">
      <formula1>AND(GTE(LEN(E57),MIN((1),(1000))),LTE(LEN(E57),MAX((1),(1000))))</formula1>
    </dataValidation>
    <dataValidation type="list" allowBlank="1" showErrorMessage="1" sqref="F19">
      <formula1>Arkusz2!$C$8:$C$388</formula1>
    </dataValidation>
    <dataValidation type="list" allowBlank="1" showErrorMessage="1" sqref="F33">
      <formula1>Arkusz2!$E$2:$E$5</formula1>
    </dataValidation>
    <dataValidation type="custom" allowBlank="1" showInputMessage="1" showErrorMessage="1" prompt="AAAAAAA" sqref="A127 I127">
      <formula1>#REF!&gt;#REF!</formula1>
    </dataValidation>
  </dataValidations>
  <printOptions/>
  <pageMargins bottom="0.7480314960629921" footer="0.0" header="0.0" left="0.7086614173228347" right="0.7086614173228347" top="0.7480314960629921"/>
  <pageSetup fitToHeight="0"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1.14"/>
    <col customWidth="1" min="3" max="3" width="39.57"/>
    <col customWidth="1" min="4" max="4" width="41.57"/>
    <col customWidth="1" min="5" max="5" width="25.86"/>
  </cols>
  <sheetData>
    <row r="1">
      <c r="A1" s="138" t="s">
        <v>100</v>
      </c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>
      <c r="A2" s="140" t="s">
        <v>101</v>
      </c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>
      <c r="A3" s="141"/>
      <c r="B3" s="142" t="s">
        <v>102</v>
      </c>
      <c r="C3" s="143" t="s">
        <v>103</v>
      </c>
      <c r="D3" s="144" t="s">
        <v>104</v>
      </c>
      <c r="E3" s="143" t="s">
        <v>105</v>
      </c>
      <c r="F3" s="143" t="s">
        <v>106</v>
      </c>
      <c r="G3" s="145" t="s">
        <v>107</v>
      </c>
      <c r="H3" s="145" t="s">
        <v>108</v>
      </c>
      <c r="I3" s="146" t="s">
        <v>109</v>
      </c>
      <c r="J3" s="145" t="s">
        <v>110</v>
      </c>
      <c r="K3" s="145" t="s">
        <v>111</v>
      </c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ht="45.75" customHeight="1">
      <c r="A4" s="147" t="s">
        <v>66</v>
      </c>
      <c r="B4" s="5"/>
      <c r="C4" s="5"/>
      <c r="D4" s="5"/>
      <c r="E4" s="5"/>
      <c r="F4" s="5"/>
      <c r="G4" s="5"/>
      <c r="H4" s="5"/>
      <c r="I4" s="6"/>
      <c r="J4" s="148"/>
      <c r="K4" s="5"/>
      <c r="L4" s="5"/>
      <c r="M4" s="5"/>
      <c r="N4" s="5"/>
      <c r="O4" s="5"/>
      <c r="P4" s="5"/>
      <c r="Q4" s="5"/>
      <c r="R4" s="6"/>
      <c r="S4" s="149"/>
      <c r="T4" s="149"/>
      <c r="U4" s="149"/>
      <c r="V4" s="149"/>
      <c r="W4" s="149"/>
      <c r="X4" s="149"/>
      <c r="Y4" s="149"/>
      <c r="Z4" s="149"/>
    </row>
    <row r="5" ht="99.0" customHeight="1">
      <c r="A5" s="139"/>
      <c r="B5" s="150" t="s">
        <v>112</v>
      </c>
      <c r="C5" s="151" t="s">
        <v>113</v>
      </c>
      <c r="D5" s="152" t="s">
        <v>114</v>
      </c>
      <c r="E5" s="139"/>
      <c r="F5" s="153">
        <v>0.23</v>
      </c>
      <c r="G5" s="154">
        <f t="shared" ref="G5:G7" si="1">H5/1.23</f>
        <v>804.8780488</v>
      </c>
      <c r="H5" s="154">
        <v>990.0</v>
      </c>
      <c r="I5" s="155">
        <v>10.0</v>
      </c>
      <c r="J5" s="154">
        <f t="shared" ref="J5:J7" si="2">G5*I5</f>
        <v>8048.780488</v>
      </c>
      <c r="K5" s="154">
        <f t="shared" ref="K5:K6" si="3">J5*1.23</f>
        <v>9900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ht="117.75" customHeight="1">
      <c r="A6" s="139"/>
      <c r="B6" s="150" t="s">
        <v>115</v>
      </c>
      <c r="C6" s="156" t="s">
        <v>116</v>
      </c>
      <c r="D6" s="139"/>
      <c r="E6" s="139"/>
      <c r="F6" s="153">
        <v>0.23</v>
      </c>
      <c r="G6" s="154">
        <f t="shared" si="1"/>
        <v>3243.902439</v>
      </c>
      <c r="H6" s="154">
        <v>3990.0</v>
      </c>
      <c r="I6" s="157">
        <v>1.0</v>
      </c>
      <c r="J6" s="154">
        <f t="shared" si="2"/>
        <v>3243.902439</v>
      </c>
      <c r="K6" s="154">
        <f t="shared" si="3"/>
        <v>3990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ht="117.75" customHeight="1">
      <c r="A7" s="139"/>
      <c r="B7" s="158" t="s">
        <v>117</v>
      </c>
      <c r="C7" s="156" t="s">
        <v>116</v>
      </c>
      <c r="D7" s="159" t="s">
        <v>118</v>
      </c>
      <c r="E7" s="139"/>
      <c r="F7" s="153">
        <v>0.23</v>
      </c>
      <c r="G7" s="154">
        <f t="shared" si="1"/>
        <v>5682.926829</v>
      </c>
      <c r="H7" s="160">
        <v>6990.0</v>
      </c>
      <c r="I7" s="157">
        <v>1.0</v>
      </c>
      <c r="J7" s="154">
        <f t="shared" si="2"/>
        <v>5682.926829</v>
      </c>
      <c r="K7" s="160">
        <v>6990.0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ht="54.75" customHeight="1">
      <c r="A8" s="161" t="s">
        <v>73</v>
      </c>
      <c r="B8" s="16"/>
      <c r="C8" s="16"/>
      <c r="D8" s="16"/>
      <c r="E8" s="16"/>
      <c r="F8" s="16"/>
      <c r="G8" s="16"/>
      <c r="H8" s="16"/>
      <c r="I8" s="17"/>
      <c r="J8" s="162"/>
      <c r="K8" s="16"/>
      <c r="L8" s="16"/>
      <c r="M8" s="16"/>
      <c r="N8" s="16"/>
      <c r="O8" s="16"/>
      <c r="P8" s="16"/>
      <c r="Q8" s="16"/>
      <c r="R8" s="17"/>
      <c r="S8" s="139"/>
      <c r="T8" s="139"/>
      <c r="U8" s="139"/>
      <c r="V8" s="139"/>
      <c r="W8" s="139"/>
      <c r="X8" s="139"/>
      <c r="Y8" s="139"/>
      <c r="Z8" s="139"/>
    </row>
    <row r="9" ht="84.0" customHeight="1">
      <c r="A9" s="139"/>
      <c r="B9" s="150" t="s">
        <v>74</v>
      </c>
      <c r="C9" s="139" t="s">
        <v>119</v>
      </c>
      <c r="D9" s="163" t="s">
        <v>120</v>
      </c>
      <c r="E9" s="139"/>
      <c r="F9" s="153">
        <v>0.23</v>
      </c>
      <c r="G9" s="154">
        <f t="shared" ref="G9:G15" si="4">H9/1.23</f>
        <v>3162.601626</v>
      </c>
      <c r="H9" s="154">
        <v>3890.0</v>
      </c>
      <c r="I9" s="157">
        <v>1.0</v>
      </c>
      <c r="J9" s="154">
        <f t="shared" ref="J9:J15" si="5">G9*I9</f>
        <v>3162.601626</v>
      </c>
      <c r="K9" s="154">
        <f t="shared" ref="K9:K15" si="6">J9*1.23</f>
        <v>3890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ht="81.75" customHeight="1">
      <c r="A10" s="139"/>
      <c r="B10" s="164" t="s">
        <v>77</v>
      </c>
      <c r="C10" s="139" t="s">
        <v>119</v>
      </c>
      <c r="D10" s="152" t="s">
        <v>121</v>
      </c>
      <c r="E10" s="139"/>
      <c r="F10" s="153">
        <v>0.23</v>
      </c>
      <c r="G10" s="154">
        <f t="shared" si="4"/>
        <v>3569.105691</v>
      </c>
      <c r="H10" s="154">
        <v>4390.0</v>
      </c>
      <c r="I10" s="157">
        <v>1.0</v>
      </c>
      <c r="J10" s="154">
        <f t="shared" si="5"/>
        <v>3569.105691</v>
      </c>
      <c r="K10" s="154">
        <f t="shared" si="6"/>
        <v>4390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78.75" customHeight="1">
      <c r="A11" s="165"/>
      <c r="B11" s="164" t="s">
        <v>75</v>
      </c>
      <c r="C11" s="139" t="s">
        <v>119</v>
      </c>
      <c r="D11" s="166" t="s">
        <v>122</v>
      </c>
      <c r="E11" s="165"/>
      <c r="F11" s="167">
        <v>0.23</v>
      </c>
      <c r="G11" s="168">
        <f t="shared" si="4"/>
        <v>3000</v>
      </c>
      <c r="H11" s="168">
        <v>3690.0</v>
      </c>
      <c r="I11" s="169">
        <v>1.0</v>
      </c>
      <c r="J11" s="168">
        <f t="shared" si="5"/>
        <v>3000</v>
      </c>
      <c r="K11" s="170">
        <f t="shared" si="6"/>
        <v>3690</v>
      </c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</row>
    <row r="12" ht="90.75" customHeight="1">
      <c r="A12" s="165"/>
      <c r="B12" s="164" t="s">
        <v>76</v>
      </c>
      <c r="C12" s="139" t="s">
        <v>119</v>
      </c>
      <c r="D12" s="166" t="s">
        <v>123</v>
      </c>
      <c r="E12" s="165"/>
      <c r="F12" s="167">
        <v>0.23</v>
      </c>
      <c r="G12" s="168">
        <f t="shared" si="4"/>
        <v>2024.390244</v>
      </c>
      <c r="H12" s="168">
        <v>2490.0</v>
      </c>
      <c r="I12" s="169">
        <v>1.0</v>
      </c>
      <c r="J12" s="168">
        <f t="shared" si="5"/>
        <v>2024.390244</v>
      </c>
      <c r="K12" s="170">
        <f t="shared" si="6"/>
        <v>2490</v>
      </c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</row>
    <row r="13" ht="90.75" customHeight="1">
      <c r="A13" s="165"/>
      <c r="B13" s="150" t="s">
        <v>78</v>
      </c>
      <c r="C13" s="139" t="s">
        <v>119</v>
      </c>
      <c r="D13" s="171" t="s">
        <v>124</v>
      </c>
      <c r="E13" s="165"/>
      <c r="F13" s="172">
        <v>0.23</v>
      </c>
      <c r="G13" s="170">
        <f t="shared" si="4"/>
        <v>2024.390244</v>
      </c>
      <c r="H13" s="170">
        <v>2490.0</v>
      </c>
      <c r="I13" s="157">
        <v>1.0</v>
      </c>
      <c r="J13" s="170">
        <f t="shared" si="5"/>
        <v>2024.390244</v>
      </c>
      <c r="K13" s="170">
        <f t="shared" si="6"/>
        <v>2490</v>
      </c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</row>
    <row r="14" ht="76.5" customHeight="1">
      <c r="A14" s="139"/>
      <c r="B14" s="150" t="s">
        <v>125</v>
      </c>
      <c r="C14" s="139" t="s">
        <v>119</v>
      </c>
      <c r="D14" s="163" t="s">
        <v>126</v>
      </c>
      <c r="E14" s="139"/>
      <c r="F14" s="153">
        <v>0.23</v>
      </c>
      <c r="G14" s="154">
        <f t="shared" si="4"/>
        <v>2430.894309</v>
      </c>
      <c r="H14" s="154">
        <v>2990.0</v>
      </c>
      <c r="I14" s="157">
        <v>1.0</v>
      </c>
      <c r="J14" s="154">
        <f t="shared" si="5"/>
        <v>2430.894309</v>
      </c>
      <c r="K14" s="154">
        <f t="shared" si="6"/>
        <v>2990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ht="69.75" customHeight="1">
      <c r="A15" s="165"/>
      <c r="B15" s="150" t="s">
        <v>79</v>
      </c>
      <c r="C15" s="139" t="s">
        <v>119</v>
      </c>
      <c r="D15" s="165"/>
      <c r="E15" s="165"/>
      <c r="F15" s="172">
        <v>0.23</v>
      </c>
      <c r="G15" s="170">
        <f t="shared" si="4"/>
        <v>1373.98374</v>
      </c>
      <c r="H15" s="170">
        <v>1690.0</v>
      </c>
      <c r="I15" s="157">
        <v>1.0</v>
      </c>
      <c r="J15" s="170">
        <f t="shared" si="5"/>
        <v>1373.98374</v>
      </c>
      <c r="K15" s="170">
        <f t="shared" si="6"/>
        <v>1690</v>
      </c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</row>
    <row r="16" ht="53.25" customHeight="1">
      <c r="A16" s="173" t="s">
        <v>127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174"/>
      <c r="N16" s="174"/>
      <c r="O16" s="174"/>
      <c r="P16" s="174"/>
      <c r="Q16" s="174"/>
      <c r="R16" s="175"/>
      <c r="S16" s="149"/>
      <c r="T16" s="149"/>
      <c r="U16" s="149"/>
      <c r="V16" s="149"/>
      <c r="W16" s="149"/>
      <c r="X16" s="149"/>
      <c r="Y16" s="149"/>
      <c r="Z16" s="149"/>
    </row>
    <row r="17" ht="57.75" customHeight="1">
      <c r="A17" s="139"/>
      <c r="B17" s="150" t="s">
        <v>128</v>
      </c>
      <c r="C17" s="156" t="s">
        <v>129</v>
      </c>
      <c r="D17" s="163" t="s">
        <v>130</v>
      </c>
      <c r="E17" s="139"/>
      <c r="F17" s="153">
        <v>0.23</v>
      </c>
      <c r="G17" s="154">
        <f t="shared" ref="G17:G22" si="7">H17/1.23</f>
        <v>3162.601626</v>
      </c>
      <c r="H17" s="154">
        <v>3890.0</v>
      </c>
      <c r="I17" s="157">
        <v>1.0</v>
      </c>
      <c r="J17" s="154">
        <f t="shared" ref="J17:J22" si="8">G17*I17</f>
        <v>3162.601626</v>
      </c>
      <c r="K17" s="154">
        <f t="shared" ref="K17:K21" si="9">J17*1.23</f>
        <v>3890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ht="57.75" customHeight="1">
      <c r="A18" s="139"/>
      <c r="B18" s="164" t="s">
        <v>131</v>
      </c>
      <c r="C18" s="156" t="s">
        <v>129</v>
      </c>
      <c r="D18" s="163" t="s">
        <v>132</v>
      </c>
      <c r="E18" s="139"/>
      <c r="F18" s="153">
        <v>0.23</v>
      </c>
      <c r="G18" s="154">
        <f t="shared" si="7"/>
        <v>902.4390244</v>
      </c>
      <c r="H18" s="154">
        <v>1110.0</v>
      </c>
      <c r="I18" s="157">
        <v>1.0</v>
      </c>
      <c r="J18" s="154">
        <f t="shared" si="8"/>
        <v>902.4390244</v>
      </c>
      <c r="K18" s="154">
        <f t="shared" si="9"/>
        <v>1110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ht="57.75" customHeight="1">
      <c r="A19" s="139"/>
      <c r="B19" s="150" t="s">
        <v>133</v>
      </c>
      <c r="C19" s="156" t="s">
        <v>129</v>
      </c>
      <c r="D19" s="139"/>
      <c r="E19" s="139"/>
      <c r="F19" s="153">
        <v>0.23</v>
      </c>
      <c r="G19" s="154">
        <f t="shared" si="7"/>
        <v>1211.382114</v>
      </c>
      <c r="H19" s="154">
        <v>1490.0</v>
      </c>
      <c r="I19" s="157">
        <v>1.0</v>
      </c>
      <c r="J19" s="154">
        <f t="shared" si="8"/>
        <v>1211.382114</v>
      </c>
      <c r="K19" s="154">
        <f t="shared" si="9"/>
        <v>1490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ht="57.75" customHeight="1">
      <c r="A20" s="139"/>
      <c r="B20" s="150" t="s">
        <v>134</v>
      </c>
      <c r="C20" s="156" t="s">
        <v>129</v>
      </c>
      <c r="D20" s="159" t="s">
        <v>135</v>
      </c>
      <c r="E20" s="139"/>
      <c r="F20" s="176">
        <v>0.23</v>
      </c>
      <c r="G20" s="177">
        <f t="shared" si="7"/>
        <v>1186.99187</v>
      </c>
      <c r="H20" s="178">
        <v>1460.0</v>
      </c>
      <c r="I20" s="169">
        <v>1.0</v>
      </c>
      <c r="J20" s="177">
        <f t="shared" si="8"/>
        <v>1186.99187</v>
      </c>
      <c r="K20" s="154">
        <f t="shared" si="9"/>
        <v>1460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ht="57.75" customHeight="1">
      <c r="A21" s="179"/>
      <c r="B21" s="150" t="s">
        <v>136</v>
      </c>
      <c r="C21" s="156" t="s">
        <v>129</v>
      </c>
      <c r="D21" s="180" t="s">
        <v>137</v>
      </c>
      <c r="E21" s="179"/>
      <c r="F21" s="176">
        <v>0.23</v>
      </c>
      <c r="G21" s="181">
        <f t="shared" si="7"/>
        <v>723.5772358</v>
      </c>
      <c r="H21" s="181">
        <v>890.0</v>
      </c>
      <c r="I21" s="169">
        <v>1.0</v>
      </c>
      <c r="J21" s="181">
        <f t="shared" si="8"/>
        <v>723.5772358</v>
      </c>
      <c r="K21" s="182">
        <f t="shared" si="9"/>
        <v>890</v>
      </c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</row>
    <row r="22" ht="94.5" customHeight="1">
      <c r="A22" s="183"/>
      <c r="B22" s="184" t="s">
        <v>138</v>
      </c>
      <c r="C22" s="185" t="s">
        <v>139</v>
      </c>
      <c r="D22" s="186" t="s">
        <v>140</v>
      </c>
      <c r="E22" s="183"/>
      <c r="F22" s="187">
        <v>0.23</v>
      </c>
      <c r="G22" s="188">
        <f t="shared" si="7"/>
        <v>3983.739837</v>
      </c>
      <c r="H22" s="188">
        <v>4900.0</v>
      </c>
      <c r="I22" s="189">
        <v>1.0</v>
      </c>
      <c r="J22" s="188">
        <f t="shared" si="8"/>
        <v>3983.739837</v>
      </c>
      <c r="K22" s="188">
        <v>4900.0</v>
      </c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>
      <c r="A23" s="139"/>
      <c r="B23" s="150"/>
      <c r="C23" s="139"/>
      <c r="D23" s="139"/>
      <c r="E23" s="139"/>
      <c r="F23" s="153"/>
      <c r="G23" s="154"/>
      <c r="H23" s="154"/>
      <c r="I23" s="157"/>
      <c r="J23" s="154"/>
      <c r="K23" s="190">
        <f>SUM(K2:K22)</f>
        <v>56250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>
      <c r="A24" s="139"/>
      <c r="B24" s="150"/>
      <c r="C24" s="139"/>
      <c r="D24" s="139"/>
      <c r="E24" s="139"/>
      <c r="F24" s="153"/>
      <c r="G24" s="154"/>
      <c r="H24" s="154"/>
      <c r="I24" s="157"/>
      <c r="J24" s="154" t="s">
        <v>141</v>
      </c>
      <c r="K24" s="191">
        <v>11250.0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>
      <c r="A25" s="139"/>
      <c r="B25" s="150"/>
      <c r="C25" s="139"/>
      <c r="D25" s="163"/>
      <c r="E25" s="139"/>
      <c r="F25" s="153"/>
      <c r="G25" s="154"/>
      <c r="H25" s="154"/>
      <c r="I25" s="139"/>
      <c r="J25" s="154"/>
      <c r="K25" s="15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>
      <c r="A26" s="139"/>
      <c r="B26" s="150"/>
      <c r="C26" s="139"/>
      <c r="D26" s="163"/>
      <c r="E26" s="139"/>
      <c r="F26" s="153"/>
      <c r="G26" s="154"/>
      <c r="H26" s="154"/>
      <c r="I26" s="139"/>
      <c r="J26" s="154"/>
      <c r="K26" s="15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>
      <c r="A27" s="139"/>
      <c r="B27" s="150"/>
      <c r="C27" s="139"/>
      <c r="D27" s="139"/>
      <c r="E27" s="139"/>
      <c r="F27" s="153"/>
      <c r="G27" s="154"/>
      <c r="H27" s="154"/>
      <c r="I27" s="157"/>
      <c r="J27" s="154"/>
      <c r="K27" s="154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>
      <c r="A28" s="139"/>
      <c r="B28" s="150"/>
      <c r="C28" s="139"/>
      <c r="D28" s="163"/>
      <c r="E28" s="139"/>
      <c r="F28" s="153"/>
      <c r="G28" s="154"/>
      <c r="H28" s="154"/>
      <c r="I28" s="157"/>
      <c r="J28" s="154"/>
      <c r="K28" s="154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>
      <c r="A29" s="139"/>
      <c r="B29" s="150"/>
      <c r="C29" s="139"/>
      <c r="D29" s="163"/>
      <c r="E29" s="139"/>
      <c r="F29" s="153"/>
      <c r="G29" s="154"/>
      <c r="H29" s="154"/>
      <c r="I29" s="157"/>
      <c r="J29" s="154"/>
      <c r="K29" s="154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>
      <c r="A30" s="139"/>
      <c r="B30" s="150"/>
      <c r="C30" s="139"/>
      <c r="D30" s="163"/>
      <c r="E30" s="139"/>
      <c r="F30" s="153"/>
      <c r="G30" s="154"/>
      <c r="H30" s="154"/>
      <c r="I30" s="157"/>
      <c r="J30" s="154"/>
      <c r="K30" s="15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>
      <c r="A31" s="139"/>
      <c r="B31" s="150"/>
      <c r="C31" s="139"/>
      <c r="D31" s="139"/>
      <c r="E31" s="139"/>
      <c r="F31" s="153"/>
      <c r="G31" s="154"/>
      <c r="H31" s="154"/>
      <c r="I31" s="157"/>
      <c r="J31" s="154"/>
      <c r="K31" s="15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>
      <c r="A32" s="139"/>
      <c r="B32" s="150"/>
      <c r="C32" s="139"/>
      <c r="D32" s="139"/>
      <c r="E32" s="139"/>
      <c r="F32" s="153"/>
      <c r="G32" s="154"/>
      <c r="H32" s="154"/>
      <c r="I32" s="157"/>
      <c r="J32" s="154"/>
      <c r="K32" s="15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>
      <c r="A33" s="139"/>
      <c r="B33" s="150"/>
      <c r="C33" s="139"/>
      <c r="D33" s="139"/>
      <c r="E33" s="139"/>
      <c r="F33" s="153"/>
      <c r="G33" s="154"/>
      <c r="H33" s="154"/>
      <c r="I33" s="157"/>
      <c r="J33" s="154"/>
      <c r="K33" s="15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>
      <c r="A34" s="139"/>
      <c r="B34" s="150"/>
      <c r="C34" s="139"/>
      <c r="D34" s="163"/>
      <c r="E34" s="139"/>
      <c r="F34" s="153"/>
      <c r="G34" s="154"/>
      <c r="H34" s="154"/>
      <c r="I34" s="157"/>
      <c r="J34" s="154"/>
      <c r="K34" s="15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>
      <c r="A35" s="139"/>
      <c r="B35" s="164"/>
      <c r="C35" s="139"/>
      <c r="D35" s="139"/>
      <c r="E35" s="139"/>
      <c r="F35" s="153"/>
      <c r="G35" s="154"/>
      <c r="H35" s="154"/>
      <c r="I35" s="157"/>
      <c r="J35" s="154"/>
      <c r="K35" s="15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>
      <c r="A36" s="139"/>
      <c r="B36" s="150"/>
      <c r="C36" s="139"/>
      <c r="D36" s="139"/>
      <c r="E36" s="139"/>
      <c r="F36" s="153"/>
      <c r="G36" s="154"/>
      <c r="H36" s="154"/>
      <c r="I36" s="157"/>
      <c r="J36" s="154"/>
      <c r="K36" s="15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>
      <c r="A37" s="139"/>
      <c r="B37" s="150"/>
      <c r="C37" s="139"/>
      <c r="D37" s="139"/>
      <c r="E37" s="139"/>
      <c r="F37" s="153"/>
      <c r="G37" s="154"/>
      <c r="H37" s="154"/>
      <c r="I37" s="157"/>
      <c r="J37" s="154"/>
      <c r="K37" s="15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>
      <c r="A38" s="139"/>
      <c r="B38" s="150"/>
      <c r="C38" s="139"/>
      <c r="D38" s="139"/>
      <c r="E38" s="139"/>
      <c r="F38" s="153"/>
      <c r="G38" s="154"/>
      <c r="H38" s="154"/>
      <c r="I38" s="157"/>
      <c r="J38" s="154"/>
      <c r="K38" s="15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>
      <c r="A39" s="139"/>
      <c r="B39" s="150"/>
      <c r="C39" s="139"/>
      <c r="D39" s="163"/>
      <c r="E39" s="139"/>
      <c r="F39" s="153"/>
      <c r="G39" s="154"/>
      <c r="H39" s="154"/>
      <c r="I39" s="157"/>
      <c r="J39" s="154"/>
      <c r="K39" s="15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>
      <c r="A40" s="179"/>
      <c r="B40" s="150"/>
      <c r="C40" s="139"/>
      <c r="D40" s="192"/>
      <c r="E40" s="179"/>
      <c r="F40" s="153"/>
      <c r="G40" s="154"/>
      <c r="H40" s="154"/>
      <c r="I40" s="157"/>
      <c r="J40" s="154"/>
      <c r="K40" s="154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</row>
    <row r="41">
      <c r="A41" s="179"/>
      <c r="B41" s="150"/>
      <c r="C41" s="179"/>
      <c r="D41" s="192"/>
      <c r="E41" s="179"/>
      <c r="F41" s="176"/>
      <c r="G41" s="177"/>
      <c r="H41" s="177"/>
      <c r="I41" s="169"/>
      <c r="J41" s="177"/>
      <c r="K41" s="154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</row>
    <row r="42">
      <c r="A42" s="179"/>
      <c r="B42" s="150"/>
      <c r="C42" s="179"/>
      <c r="D42" s="163"/>
      <c r="E42" s="179"/>
      <c r="F42" s="176"/>
      <c r="G42" s="177"/>
      <c r="H42" s="177"/>
      <c r="I42" s="169"/>
      <c r="J42" s="177"/>
      <c r="K42" s="154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</row>
    <row r="43">
      <c r="A43" s="139"/>
      <c r="B43" s="150"/>
      <c r="C43" s="139"/>
      <c r="D43" s="139"/>
      <c r="E43" s="139"/>
      <c r="F43" s="176"/>
      <c r="G43" s="177"/>
      <c r="H43" s="177"/>
      <c r="I43" s="169"/>
      <c r="J43" s="177"/>
      <c r="K43" s="15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>
      <c r="A44" s="139"/>
      <c r="B44" s="150"/>
      <c r="C44" s="139"/>
      <c r="D44" s="139"/>
      <c r="E44" s="139"/>
      <c r="F44" s="176"/>
      <c r="G44" s="177"/>
      <c r="H44" s="177"/>
      <c r="I44" s="169"/>
      <c r="J44" s="177"/>
      <c r="K44" s="15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>
      <c r="A45" s="139"/>
      <c r="B45" s="150"/>
      <c r="C45" s="139"/>
      <c r="D45" s="139"/>
      <c r="E45" s="139"/>
      <c r="F45" s="176"/>
      <c r="G45" s="177"/>
      <c r="H45" s="177"/>
      <c r="I45" s="169"/>
      <c r="J45" s="177"/>
      <c r="K45" s="154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>
      <c r="A46" s="139"/>
      <c r="B46" s="164"/>
      <c r="C46" s="139"/>
      <c r="D46" s="139"/>
      <c r="E46" s="139"/>
      <c r="F46" s="176"/>
      <c r="G46" s="177"/>
      <c r="H46" s="177"/>
      <c r="I46" s="169"/>
      <c r="J46" s="177"/>
      <c r="K46" s="154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>
      <c r="A47" s="139"/>
      <c r="B47" s="164"/>
      <c r="C47" s="139"/>
      <c r="D47" s="139"/>
      <c r="E47" s="139"/>
      <c r="F47" s="176"/>
      <c r="G47" s="177"/>
      <c r="H47" s="177"/>
      <c r="I47" s="169"/>
      <c r="J47" s="177"/>
      <c r="K47" s="154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>
      <c r="A48" s="139"/>
      <c r="B48" s="164"/>
      <c r="C48" s="139"/>
      <c r="D48" s="139"/>
      <c r="E48" s="139"/>
      <c r="F48" s="176"/>
      <c r="G48" s="177"/>
      <c r="H48" s="177"/>
      <c r="I48" s="169"/>
      <c r="J48" s="177"/>
      <c r="K48" s="154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>
      <c r="A49" s="139"/>
      <c r="B49" s="150"/>
      <c r="C49" s="139"/>
      <c r="D49" s="156"/>
      <c r="E49" s="139"/>
      <c r="F49" s="153"/>
      <c r="G49" s="154"/>
      <c r="H49" s="154"/>
      <c r="I49" s="139"/>
      <c r="J49" s="154"/>
      <c r="K49" s="154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>
      <c r="A50" s="139"/>
      <c r="B50" s="150"/>
      <c r="C50" s="139"/>
      <c r="D50" s="139"/>
      <c r="E50" s="139"/>
      <c r="F50" s="153"/>
      <c r="G50" s="154"/>
      <c r="H50" s="154"/>
      <c r="I50" s="157"/>
      <c r="J50" s="154"/>
      <c r="K50" s="154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>
      <c r="B51" s="193"/>
    </row>
    <row r="52">
      <c r="B52" s="193"/>
    </row>
    <row r="53">
      <c r="B53" s="193"/>
    </row>
    <row r="54">
      <c r="B54" s="193"/>
    </row>
    <row r="55">
      <c r="B55" s="193"/>
    </row>
    <row r="56">
      <c r="B56" s="193"/>
    </row>
    <row r="57">
      <c r="B57" s="193"/>
    </row>
    <row r="58">
      <c r="B58" s="193"/>
    </row>
    <row r="59">
      <c r="B59" s="193"/>
    </row>
    <row r="60">
      <c r="B60" s="193"/>
    </row>
    <row r="61">
      <c r="B61" s="193"/>
    </row>
    <row r="62">
      <c r="B62" s="193"/>
    </row>
    <row r="63">
      <c r="B63" s="193"/>
    </row>
    <row r="64">
      <c r="B64" s="193"/>
    </row>
    <row r="65">
      <c r="B65" s="193"/>
    </row>
    <row r="66">
      <c r="B66" s="193"/>
    </row>
    <row r="67">
      <c r="B67" s="193"/>
    </row>
    <row r="68">
      <c r="B68" s="193"/>
    </row>
    <row r="69">
      <c r="B69" s="193"/>
    </row>
    <row r="70">
      <c r="B70" s="193"/>
    </row>
    <row r="71">
      <c r="B71" s="193"/>
    </row>
    <row r="72">
      <c r="B72" s="193"/>
    </row>
    <row r="73">
      <c r="B73" s="193"/>
    </row>
    <row r="74">
      <c r="B74" s="193"/>
    </row>
    <row r="75">
      <c r="B75" s="193"/>
    </row>
    <row r="76">
      <c r="B76" s="193"/>
    </row>
    <row r="77">
      <c r="B77" s="193"/>
    </row>
    <row r="78">
      <c r="B78" s="193"/>
    </row>
    <row r="79">
      <c r="B79" s="193"/>
    </row>
    <row r="80">
      <c r="B80" s="193"/>
    </row>
    <row r="81">
      <c r="B81" s="193"/>
    </row>
    <row r="82">
      <c r="B82" s="193"/>
    </row>
    <row r="83">
      <c r="B83" s="193"/>
    </row>
    <row r="84">
      <c r="B84" s="193"/>
    </row>
    <row r="85">
      <c r="B85" s="193"/>
    </row>
    <row r="86">
      <c r="B86" s="193"/>
    </row>
    <row r="87">
      <c r="B87" s="193"/>
    </row>
    <row r="88">
      <c r="B88" s="193"/>
    </row>
    <row r="89">
      <c r="B89" s="193"/>
    </row>
    <row r="90">
      <c r="B90" s="193"/>
    </row>
    <row r="91">
      <c r="B91" s="193"/>
    </row>
    <row r="92">
      <c r="B92" s="193"/>
    </row>
    <row r="93">
      <c r="B93" s="193"/>
    </row>
    <row r="94">
      <c r="B94" s="193"/>
    </row>
    <row r="95">
      <c r="B95" s="193"/>
    </row>
    <row r="96">
      <c r="B96" s="193"/>
    </row>
    <row r="97">
      <c r="B97" s="193"/>
    </row>
    <row r="98">
      <c r="B98" s="193"/>
    </row>
    <row r="99">
      <c r="B99" s="193"/>
    </row>
    <row r="100">
      <c r="B100" s="193"/>
    </row>
    <row r="101">
      <c r="B101" s="193"/>
    </row>
    <row r="102">
      <c r="B102" s="193"/>
    </row>
    <row r="103">
      <c r="B103" s="193"/>
    </row>
    <row r="104">
      <c r="B104" s="193"/>
    </row>
    <row r="105">
      <c r="B105" s="193"/>
    </row>
    <row r="106">
      <c r="B106" s="193"/>
    </row>
    <row r="107">
      <c r="B107" s="193"/>
    </row>
    <row r="108">
      <c r="B108" s="193"/>
    </row>
    <row r="109">
      <c r="B109" s="193"/>
    </row>
    <row r="110">
      <c r="B110" s="193"/>
    </row>
    <row r="111">
      <c r="B111" s="193"/>
    </row>
    <row r="112">
      <c r="B112" s="193"/>
    </row>
    <row r="113">
      <c r="B113" s="193"/>
    </row>
    <row r="114">
      <c r="B114" s="193"/>
    </row>
    <row r="115">
      <c r="B115" s="193"/>
    </row>
    <row r="116">
      <c r="B116" s="193"/>
    </row>
    <row r="117">
      <c r="B117" s="193"/>
    </row>
    <row r="118">
      <c r="B118" s="193"/>
    </row>
    <row r="119">
      <c r="B119" s="193"/>
    </row>
    <row r="120">
      <c r="B120" s="193"/>
    </row>
    <row r="121">
      <c r="B121" s="193"/>
    </row>
    <row r="122">
      <c r="B122" s="193"/>
    </row>
    <row r="123">
      <c r="B123" s="193"/>
    </row>
    <row r="124">
      <c r="B124" s="193"/>
    </row>
    <row r="125">
      <c r="B125" s="193"/>
    </row>
    <row r="126">
      <c r="B126" s="193"/>
    </row>
    <row r="127">
      <c r="B127" s="193"/>
    </row>
    <row r="128">
      <c r="B128" s="193"/>
    </row>
    <row r="129">
      <c r="B129" s="193"/>
    </row>
    <row r="130">
      <c r="B130" s="193"/>
    </row>
    <row r="131">
      <c r="B131" s="193"/>
    </row>
    <row r="132">
      <c r="B132" s="193"/>
    </row>
    <row r="133">
      <c r="B133" s="193"/>
    </row>
    <row r="134">
      <c r="B134" s="193"/>
    </row>
    <row r="135">
      <c r="B135" s="193"/>
    </row>
    <row r="136">
      <c r="B136" s="193"/>
    </row>
    <row r="137">
      <c r="B137" s="193"/>
    </row>
    <row r="138">
      <c r="B138" s="193"/>
    </row>
    <row r="139">
      <c r="B139" s="193"/>
    </row>
    <row r="140">
      <c r="B140" s="193"/>
    </row>
    <row r="141">
      <c r="B141" s="193"/>
    </row>
    <row r="142">
      <c r="B142" s="193"/>
    </row>
    <row r="143">
      <c r="B143" s="193"/>
    </row>
    <row r="144">
      <c r="B144" s="193"/>
    </row>
    <row r="145">
      <c r="B145" s="193"/>
    </row>
    <row r="146">
      <c r="B146" s="193"/>
    </row>
    <row r="147">
      <c r="B147" s="193"/>
    </row>
    <row r="148">
      <c r="B148" s="193"/>
    </row>
    <row r="149">
      <c r="B149" s="193"/>
    </row>
    <row r="150">
      <c r="B150" s="193"/>
    </row>
    <row r="151">
      <c r="B151" s="193"/>
    </row>
    <row r="152">
      <c r="B152" s="193"/>
    </row>
    <row r="153">
      <c r="B153" s="193"/>
    </row>
    <row r="154">
      <c r="B154" s="193"/>
    </row>
    <row r="155">
      <c r="B155" s="193"/>
    </row>
    <row r="156">
      <c r="B156" s="193"/>
    </row>
    <row r="157">
      <c r="B157" s="193"/>
    </row>
    <row r="158">
      <c r="B158" s="193"/>
    </row>
    <row r="159">
      <c r="B159" s="193"/>
    </row>
    <row r="160">
      <c r="B160" s="193"/>
    </row>
    <row r="161">
      <c r="B161" s="193"/>
    </row>
    <row r="162">
      <c r="B162" s="193"/>
    </row>
    <row r="163">
      <c r="B163" s="193"/>
    </row>
    <row r="164">
      <c r="B164" s="193"/>
    </row>
    <row r="165">
      <c r="B165" s="193"/>
    </row>
    <row r="166">
      <c r="B166" s="193"/>
    </row>
    <row r="167">
      <c r="B167" s="193"/>
    </row>
    <row r="168">
      <c r="B168" s="193"/>
    </row>
    <row r="169">
      <c r="B169" s="193"/>
    </row>
    <row r="170">
      <c r="B170" s="193"/>
    </row>
    <row r="171">
      <c r="B171" s="193"/>
    </row>
    <row r="172">
      <c r="B172" s="193"/>
    </row>
    <row r="173">
      <c r="B173" s="193"/>
    </row>
    <row r="174">
      <c r="B174" s="193"/>
    </row>
    <row r="175">
      <c r="B175" s="193"/>
    </row>
    <row r="176">
      <c r="B176" s="193"/>
    </row>
    <row r="177">
      <c r="B177" s="193"/>
    </row>
    <row r="178">
      <c r="B178" s="193"/>
    </row>
    <row r="179">
      <c r="B179" s="193"/>
    </row>
    <row r="180">
      <c r="B180" s="193"/>
    </row>
    <row r="181">
      <c r="B181" s="193"/>
    </row>
    <row r="182">
      <c r="B182" s="193"/>
    </row>
    <row r="183">
      <c r="B183" s="193"/>
    </row>
    <row r="184">
      <c r="B184" s="193"/>
    </row>
    <row r="185">
      <c r="B185" s="193"/>
    </row>
    <row r="186">
      <c r="B186" s="193"/>
    </row>
    <row r="187">
      <c r="B187" s="193"/>
    </row>
    <row r="188">
      <c r="B188" s="193"/>
    </row>
    <row r="189">
      <c r="B189" s="193"/>
    </row>
    <row r="190">
      <c r="B190" s="193"/>
    </row>
    <row r="191">
      <c r="B191" s="193"/>
    </row>
    <row r="192">
      <c r="B192" s="193"/>
    </row>
    <row r="193">
      <c r="B193" s="193"/>
    </row>
    <row r="194">
      <c r="B194" s="193"/>
    </row>
    <row r="195">
      <c r="B195" s="193"/>
    </row>
    <row r="196">
      <c r="B196" s="193"/>
    </row>
    <row r="197">
      <c r="B197" s="193"/>
    </row>
    <row r="198">
      <c r="B198" s="193"/>
    </row>
    <row r="199">
      <c r="B199" s="193"/>
    </row>
    <row r="200">
      <c r="B200" s="193"/>
    </row>
    <row r="201">
      <c r="B201" s="193"/>
    </row>
    <row r="202">
      <c r="B202" s="193"/>
    </row>
    <row r="203">
      <c r="B203" s="193"/>
    </row>
    <row r="204">
      <c r="B204" s="193"/>
    </row>
    <row r="205">
      <c r="B205" s="193"/>
    </row>
    <row r="206">
      <c r="B206" s="193"/>
    </row>
    <row r="207">
      <c r="B207" s="193"/>
    </row>
    <row r="208">
      <c r="B208" s="193"/>
    </row>
    <row r="209">
      <c r="B209" s="193"/>
    </row>
    <row r="210">
      <c r="B210" s="193"/>
    </row>
    <row r="211">
      <c r="B211" s="193"/>
    </row>
    <row r="212">
      <c r="B212" s="193"/>
    </row>
    <row r="213">
      <c r="B213" s="193"/>
    </row>
    <row r="214">
      <c r="B214" s="193"/>
    </row>
    <row r="215">
      <c r="B215" s="193"/>
    </row>
    <row r="216">
      <c r="B216" s="193"/>
    </row>
    <row r="217">
      <c r="B217" s="193"/>
    </row>
    <row r="218">
      <c r="B218" s="193"/>
    </row>
    <row r="219">
      <c r="B219" s="193"/>
    </row>
    <row r="220">
      <c r="B220" s="193"/>
    </row>
    <row r="221">
      <c r="B221" s="193"/>
    </row>
    <row r="222">
      <c r="B222" s="193"/>
    </row>
    <row r="223">
      <c r="B223" s="193"/>
    </row>
    <row r="224">
      <c r="B224" s="193"/>
    </row>
    <row r="225">
      <c r="B225" s="193"/>
    </row>
    <row r="226">
      <c r="B226" s="193"/>
    </row>
    <row r="227">
      <c r="B227" s="193"/>
    </row>
    <row r="228">
      <c r="B228" s="193"/>
    </row>
    <row r="229">
      <c r="B229" s="193"/>
    </row>
    <row r="230">
      <c r="B230" s="193"/>
    </row>
    <row r="231">
      <c r="B231" s="193"/>
    </row>
    <row r="232">
      <c r="B232" s="193"/>
    </row>
    <row r="233">
      <c r="B233" s="193"/>
    </row>
    <row r="234">
      <c r="B234" s="193"/>
    </row>
    <row r="235">
      <c r="B235" s="193"/>
    </row>
    <row r="236">
      <c r="B236" s="193"/>
    </row>
    <row r="237">
      <c r="B237" s="193"/>
    </row>
    <row r="238">
      <c r="B238" s="193"/>
    </row>
    <row r="239">
      <c r="B239" s="193"/>
    </row>
    <row r="240">
      <c r="B240" s="193"/>
    </row>
    <row r="241">
      <c r="B241" s="193"/>
    </row>
    <row r="242">
      <c r="B242" s="193"/>
    </row>
    <row r="243">
      <c r="B243" s="193"/>
    </row>
    <row r="244">
      <c r="B244" s="193"/>
    </row>
    <row r="245">
      <c r="B245" s="193"/>
    </row>
    <row r="246">
      <c r="B246" s="193"/>
    </row>
    <row r="247">
      <c r="B247" s="193"/>
    </row>
    <row r="248">
      <c r="B248" s="193"/>
    </row>
    <row r="249">
      <c r="B249" s="193"/>
    </row>
    <row r="250">
      <c r="B250" s="193"/>
    </row>
    <row r="251">
      <c r="B251" s="193"/>
    </row>
    <row r="252">
      <c r="B252" s="193"/>
    </row>
    <row r="253">
      <c r="B253" s="193"/>
    </row>
    <row r="254">
      <c r="B254" s="193"/>
    </row>
    <row r="255">
      <c r="B255" s="193"/>
    </row>
    <row r="256">
      <c r="B256" s="193"/>
    </row>
    <row r="257">
      <c r="B257" s="193"/>
    </row>
    <row r="258">
      <c r="B258" s="193"/>
    </row>
    <row r="259">
      <c r="B259" s="193"/>
    </row>
    <row r="260">
      <c r="B260" s="193"/>
    </row>
    <row r="261">
      <c r="B261" s="193"/>
    </row>
    <row r="262">
      <c r="B262" s="193"/>
    </row>
    <row r="263">
      <c r="B263" s="193"/>
    </row>
    <row r="264">
      <c r="B264" s="193"/>
    </row>
    <row r="265">
      <c r="B265" s="193"/>
    </row>
    <row r="266">
      <c r="B266" s="193"/>
    </row>
    <row r="267">
      <c r="B267" s="193"/>
    </row>
    <row r="268">
      <c r="B268" s="193"/>
    </row>
    <row r="269">
      <c r="B269" s="193"/>
    </row>
    <row r="270">
      <c r="B270" s="193"/>
    </row>
    <row r="271">
      <c r="B271" s="193"/>
    </row>
    <row r="272">
      <c r="B272" s="193"/>
    </row>
    <row r="273">
      <c r="B273" s="193"/>
    </row>
    <row r="274">
      <c r="B274" s="193"/>
    </row>
    <row r="275">
      <c r="B275" s="193"/>
    </row>
    <row r="276">
      <c r="B276" s="193"/>
    </row>
    <row r="277">
      <c r="B277" s="193"/>
    </row>
    <row r="278">
      <c r="B278" s="193"/>
    </row>
    <row r="279">
      <c r="B279" s="193"/>
    </row>
    <row r="280">
      <c r="B280" s="193"/>
    </row>
    <row r="281">
      <c r="B281" s="193"/>
    </row>
    <row r="282">
      <c r="B282" s="193"/>
    </row>
    <row r="283">
      <c r="B283" s="193"/>
    </row>
    <row r="284">
      <c r="B284" s="193"/>
    </row>
    <row r="285">
      <c r="B285" s="193"/>
    </row>
    <row r="286">
      <c r="B286" s="193"/>
    </row>
    <row r="287">
      <c r="B287" s="193"/>
    </row>
    <row r="288">
      <c r="B288" s="193"/>
    </row>
    <row r="289">
      <c r="B289" s="193"/>
    </row>
    <row r="290">
      <c r="B290" s="193"/>
    </row>
    <row r="291">
      <c r="B291" s="193"/>
    </row>
    <row r="292">
      <c r="B292" s="193"/>
    </row>
    <row r="293">
      <c r="B293" s="193"/>
    </row>
    <row r="294">
      <c r="B294" s="193"/>
    </row>
    <row r="295">
      <c r="B295" s="193"/>
    </row>
    <row r="296">
      <c r="B296" s="193"/>
    </row>
    <row r="297">
      <c r="B297" s="193"/>
    </row>
    <row r="298">
      <c r="B298" s="193"/>
    </row>
    <row r="299">
      <c r="B299" s="193"/>
    </row>
    <row r="300">
      <c r="B300" s="193"/>
    </row>
    <row r="301">
      <c r="B301" s="193"/>
    </row>
    <row r="302">
      <c r="B302" s="193"/>
    </row>
    <row r="303">
      <c r="B303" s="193"/>
    </row>
    <row r="304">
      <c r="B304" s="193"/>
    </row>
    <row r="305">
      <c r="B305" s="193"/>
    </row>
    <row r="306">
      <c r="B306" s="193"/>
    </row>
    <row r="307">
      <c r="B307" s="193"/>
    </row>
    <row r="308">
      <c r="B308" s="193"/>
    </row>
    <row r="309">
      <c r="B309" s="193"/>
    </row>
    <row r="310">
      <c r="B310" s="193"/>
    </row>
    <row r="311">
      <c r="B311" s="193"/>
    </row>
    <row r="312">
      <c r="B312" s="193"/>
    </row>
    <row r="313">
      <c r="B313" s="193"/>
    </row>
    <row r="314">
      <c r="B314" s="193"/>
    </row>
    <row r="315">
      <c r="B315" s="193"/>
    </row>
    <row r="316">
      <c r="B316" s="193"/>
    </row>
    <row r="317">
      <c r="B317" s="193"/>
    </row>
    <row r="318">
      <c r="B318" s="193"/>
    </row>
    <row r="319">
      <c r="B319" s="193"/>
    </row>
    <row r="320">
      <c r="B320" s="193"/>
    </row>
    <row r="321">
      <c r="B321" s="193"/>
    </row>
    <row r="322">
      <c r="B322" s="193"/>
    </row>
    <row r="323">
      <c r="B323" s="193"/>
    </row>
    <row r="324">
      <c r="B324" s="193"/>
    </row>
    <row r="325">
      <c r="B325" s="193"/>
    </row>
    <row r="326">
      <c r="B326" s="193"/>
    </row>
    <row r="327">
      <c r="B327" s="193"/>
    </row>
    <row r="328">
      <c r="B328" s="193"/>
    </row>
    <row r="329">
      <c r="B329" s="193"/>
    </row>
    <row r="330">
      <c r="B330" s="193"/>
    </row>
    <row r="331">
      <c r="B331" s="193"/>
    </row>
    <row r="332">
      <c r="B332" s="193"/>
    </row>
    <row r="333">
      <c r="B333" s="193"/>
    </row>
    <row r="334">
      <c r="B334" s="193"/>
    </row>
    <row r="335">
      <c r="B335" s="193"/>
    </row>
    <row r="336">
      <c r="B336" s="193"/>
    </row>
    <row r="337">
      <c r="B337" s="193"/>
    </row>
    <row r="338">
      <c r="B338" s="193"/>
    </row>
    <row r="339">
      <c r="B339" s="193"/>
    </row>
    <row r="340">
      <c r="B340" s="193"/>
    </row>
    <row r="341">
      <c r="B341" s="193"/>
    </row>
    <row r="342">
      <c r="B342" s="193"/>
    </row>
    <row r="343">
      <c r="B343" s="193"/>
    </row>
    <row r="344">
      <c r="B344" s="193"/>
    </row>
    <row r="345">
      <c r="B345" s="193"/>
    </row>
    <row r="346">
      <c r="B346" s="193"/>
    </row>
    <row r="347">
      <c r="B347" s="193"/>
    </row>
    <row r="348">
      <c r="B348" s="193"/>
    </row>
    <row r="349">
      <c r="B349" s="193"/>
    </row>
    <row r="350">
      <c r="B350" s="193"/>
    </row>
    <row r="351">
      <c r="B351" s="193"/>
    </row>
    <row r="352">
      <c r="B352" s="193"/>
    </row>
    <row r="353">
      <c r="B353" s="193"/>
    </row>
    <row r="354">
      <c r="B354" s="193"/>
    </row>
    <row r="355">
      <c r="B355" s="193"/>
    </row>
    <row r="356">
      <c r="B356" s="193"/>
    </row>
    <row r="357">
      <c r="B357" s="193"/>
    </row>
    <row r="358">
      <c r="B358" s="193"/>
    </row>
    <row r="359">
      <c r="B359" s="193"/>
    </row>
    <row r="360">
      <c r="B360" s="193"/>
    </row>
    <row r="361">
      <c r="B361" s="193"/>
    </row>
    <row r="362">
      <c r="B362" s="193"/>
    </row>
    <row r="363">
      <c r="B363" s="193"/>
    </row>
    <row r="364">
      <c r="B364" s="193"/>
    </row>
    <row r="365">
      <c r="B365" s="193"/>
    </row>
    <row r="366">
      <c r="B366" s="193"/>
    </row>
    <row r="367">
      <c r="B367" s="193"/>
    </row>
    <row r="368">
      <c r="B368" s="193"/>
    </row>
    <row r="369">
      <c r="B369" s="193"/>
    </row>
    <row r="370">
      <c r="B370" s="193"/>
    </row>
    <row r="371">
      <c r="B371" s="193"/>
    </row>
    <row r="372">
      <c r="B372" s="193"/>
    </row>
    <row r="373">
      <c r="B373" s="193"/>
    </row>
    <row r="374">
      <c r="B374" s="193"/>
    </row>
    <row r="375">
      <c r="B375" s="193"/>
    </row>
    <row r="376">
      <c r="B376" s="193"/>
    </row>
    <row r="377">
      <c r="B377" s="193"/>
    </row>
    <row r="378">
      <c r="B378" s="193"/>
    </row>
    <row r="379">
      <c r="B379" s="193"/>
    </row>
    <row r="380">
      <c r="B380" s="193"/>
    </row>
    <row r="381">
      <c r="B381" s="193"/>
    </row>
    <row r="382">
      <c r="B382" s="193"/>
    </row>
    <row r="383">
      <c r="B383" s="193"/>
    </row>
    <row r="384">
      <c r="B384" s="193"/>
    </row>
    <row r="385">
      <c r="B385" s="193"/>
    </row>
    <row r="386">
      <c r="B386" s="193"/>
    </row>
    <row r="387">
      <c r="B387" s="193"/>
    </row>
    <row r="388">
      <c r="B388" s="193"/>
    </row>
    <row r="389">
      <c r="B389" s="193"/>
    </row>
    <row r="390">
      <c r="B390" s="193"/>
    </row>
    <row r="391">
      <c r="B391" s="193"/>
    </row>
    <row r="392">
      <c r="B392" s="193"/>
    </row>
    <row r="393">
      <c r="B393" s="193"/>
    </row>
    <row r="394">
      <c r="B394" s="193"/>
    </row>
    <row r="395">
      <c r="B395" s="193"/>
    </row>
    <row r="396">
      <c r="B396" s="193"/>
    </row>
    <row r="397">
      <c r="B397" s="193"/>
    </row>
    <row r="398">
      <c r="B398" s="193"/>
    </row>
    <row r="399">
      <c r="B399" s="193"/>
    </row>
    <row r="400">
      <c r="B400" s="193"/>
    </row>
    <row r="401">
      <c r="B401" s="193"/>
    </row>
    <row r="402">
      <c r="B402" s="193"/>
    </row>
    <row r="403">
      <c r="B403" s="193"/>
    </row>
    <row r="404">
      <c r="B404" s="193"/>
    </row>
    <row r="405">
      <c r="B405" s="193"/>
    </row>
    <row r="406">
      <c r="B406" s="193"/>
    </row>
    <row r="407">
      <c r="B407" s="193"/>
    </row>
    <row r="408">
      <c r="B408" s="193"/>
    </row>
    <row r="409">
      <c r="B409" s="193"/>
    </row>
    <row r="410">
      <c r="B410" s="193"/>
    </row>
    <row r="411">
      <c r="B411" s="193"/>
    </row>
    <row r="412">
      <c r="B412" s="193"/>
    </row>
    <row r="413">
      <c r="B413" s="193"/>
    </row>
    <row r="414">
      <c r="B414" s="193"/>
    </row>
    <row r="415">
      <c r="B415" s="193"/>
    </row>
    <row r="416">
      <c r="B416" s="193"/>
    </row>
    <row r="417">
      <c r="B417" s="193"/>
    </row>
    <row r="418">
      <c r="B418" s="193"/>
    </row>
    <row r="419">
      <c r="B419" s="193"/>
    </row>
    <row r="420">
      <c r="B420" s="193"/>
    </row>
    <row r="421">
      <c r="B421" s="193"/>
    </row>
    <row r="422">
      <c r="B422" s="193"/>
    </row>
    <row r="423">
      <c r="B423" s="193"/>
    </row>
    <row r="424">
      <c r="B424" s="193"/>
    </row>
    <row r="425">
      <c r="B425" s="193"/>
    </row>
    <row r="426">
      <c r="B426" s="193"/>
    </row>
    <row r="427">
      <c r="B427" s="193"/>
    </row>
    <row r="428">
      <c r="B428" s="193"/>
    </row>
    <row r="429">
      <c r="B429" s="193"/>
    </row>
    <row r="430">
      <c r="B430" s="193"/>
    </row>
    <row r="431">
      <c r="B431" s="193"/>
    </row>
    <row r="432">
      <c r="B432" s="193"/>
    </row>
    <row r="433">
      <c r="B433" s="193"/>
    </row>
    <row r="434">
      <c r="B434" s="193"/>
    </row>
    <row r="435">
      <c r="B435" s="193"/>
    </row>
    <row r="436">
      <c r="B436" s="193"/>
    </row>
    <row r="437">
      <c r="B437" s="193"/>
    </row>
    <row r="438">
      <c r="B438" s="193"/>
    </row>
    <row r="439">
      <c r="B439" s="193"/>
    </row>
    <row r="440">
      <c r="B440" s="193"/>
    </row>
    <row r="441">
      <c r="B441" s="193"/>
    </row>
    <row r="442">
      <c r="B442" s="193"/>
    </row>
    <row r="443">
      <c r="B443" s="193"/>
    </row>
    <row r="444">
      <c r="B444" s="193"/>
    </row>
    <row r="445">
      <c r="B445" s="193"/>
    </row>
    <row r="446">
      <c r="B446" s="193"/>
    </row>
    <row r="447">
      <c r="B447" s="193"/>
    </row>
    <row r="448">
      <c r="B448" s="193"/>
    </row>
    <row r="449">
      <c r="B449" s="193"/>
    </row>
    <row r="450">
      <c r="B450" s="193"/>
    </row>
    <row r="451">
      <c r="B451" s="193"/>
    </row>
    <row r="452">
      <c r="B452" s="193"/>
    </row>
    <row r="453">
      <c r="B453" s="193"/>
    </row>
    <row r="454">
      <c r="B454" s="193"/>
    </row>
    <row r="455">
      <c r="B455" s="193"/>
    </row>
    <row r="456">
      <c r="B456" s="193"/>
    </row>
    <row r="457">
      <c r="B457" s="193"/>
    </row>
    <row r="458">
      <c r="B458" s="193"/>
    </row>
    <row r="459">
      <c r="B459" s="193"/>
    </row>
    <row r="460">
      <c r="B460" s="193"/>
    </row>
    <row r="461">
      <c r="B461" s="193"/>
    </row>
    <row r="462">
      <c r="B462" s="193"/>
    </row>
    <row r="463">
      <c r="B463" s="193"/>
    </row>
    <row r="464">
      <c r="B464" s="193"/>
    </row>
    <row r="465">
      <c r="B465" s="193"/>
    </row>
    <row r="466">
      <c r="B466" s="193"/>
    </row>
    <row r="467">
      <c r="B467" s="193"/>
    </row>
    <row r="468">
      <c r="B468" s="193"/>
    </row>
    <row r="469">
      <c r="B469" s="193"/>
    </row>
    <row r="470">
      <c r="B470" s="193"/>
    </row>
    <row r="471">
      <c r="B471" s="193"/>
    </row>
    <row r="472">
      <c r="B472" s="193"/>
    </row>
    <row r="473">
      <c r="B473" s="193"/>
    </row>
    <row r="474">
      <c r="B474" s="193"/>
    </row>
    <row r="475">
      <c r="B475" s="193"/>
    </row>
    <row r="476">
      <c r="B476" s="193"/>
    </row>
    <row r="477">
      <c r="B477" s="193"/>
    </row>
    <row r="478">
      <c r="B478" s="193"/>
    </row>
    <row r="479">
      <c r="B479" s="193"/>
    </row>
    <row r="480">
      <c r="B480" s="193"/>
    </row>
    <row r="481">
      <c r="B481" s="193"/>
    </row>
    <row r="482">
      <c r="B482" s="193"/>
    </row>
    <row r="483">
      <c r="B483" s="193"/>
    </row>
    <row r="484">
      <c r="B484" s="193"/>
    </row>
    <row r="485">
      <c r="B485" s="193"/>
    </row>
    <row r="486">
      <c r="B486" s="193"/>
    </row>
    <row r="487">
      <c r="B487" s="193"/>
    </row>
    <row r="488">
      <c r="B488" s="193"/>
    </row>
    <row r="489">
      <c r="B489" s="193"/>
    </row>
    <row r="490">
      <c r="B490" s="193"/>
    </row>
    <row r="491">
      <c r="B491" s="193"/>
    </row>
    <row r="492">
      <c r="B492" s="193"/>
    </row>
    <row r="493">
      <c r="B493" s="193"/>
    </row>
    <row r="494">
      <c r="B494" s="193"/>
    </row>
    <row r="495">
      <c r="B495" s="193"/>
    </row>
    <row r="496">
      <c r="B496" s="193"/>
    </row>
    <row r="497">
      <c r="B497" s="193"/>
    </row>
    <row r="498">
      <c r="B498" s="193"/>
    </row>
    <row r="499">
      <c r="B499" s="193"/>
    </row>
    <row r="500">
      <c r="B500" s="193"/>
    </row>
    <row r="501">
      <c r="B501" s="193"/>
    </row>
    <row r="502">
      <c r="B502" s="193"/>
    </row>
    <row r="503">
      <c r="B503" s="193"/>
    </row>
    <row r="504">
      <c r="B504" s="193"/>
    </row>
    <row r="505">
      <c r="B505" s="193"/>
    </row>
    <row r="506">
      <c r="B506" s="193"/>
    </row>
    <row r="507">
      <c r="B507" s="193"/>
    </row>
    <row r="508">
      <c r="B508" s="193"/>
    </row>
    <row r="509">
      <c r="B509" s="193"/>
    </row>
    <row r="510">
      <c r="B510" s="193"/>
    </row>
    <row r="511">
      <c r="B511" s="193"/>
    </row>
    <row r="512">
      <c r="B512" s="193"/>
    </row>
    <row r="513">
      <c r="B513" s="193"/>
    </row>
    <row r="514">
      <c r="B514" s="193"/>
    </row>
    <row r="515">
      <c r="B515" s="193"/>
    </row>
    <row r="516">
      <c r="B516" s="193"/>
    </row>
    <row r="517">
      <c r="B517" s="193"/>
    </row>
    <row r="518">
      <c r="B518" s="193"/>
    </row>
    <row r="519">
      <c r="B519" s="193"/>
    </row>
    <row r="520">
      <c r="B520" s="193"/>
    </row>
    <row r="521">
      <c r="B521" s="193"/>
    </row>
    <row r="522">
      <c r="B522" s="193"/>
    </row>
    <row r="523">
      <c r="B523" s="193"/>
    </row>
    <row r="524">
      <c r="B524" s="193"/>
    </row>
    <row r="525">
      <c r="B525" s="193"/>
    </row>
    <row r="526">
      <c r="B526" s="193"/>
    </row>
    <row r="527">
      <c r="B527" s="193"/>
    </row>
    <row r="528">
      <c r="B528" s="193"/>
    </row>
    <row r="529">
      <c r="B529" s="193"/>
    </row>
    <row r="530">
      <c r="B530" s="193"/>
    </row>
    <row r="531">
      <c r="B531" s="193"/>
    </row>
    <row r="532">
      <c r="B532" s="193"/>
    </row>
    <row r="533">
      <c r="B533" s="193"/>
    </row>
    <row r="534">
      <c r="B534" s="193"/>
    </row>
    <row r="535">
      <c r="B535" s="193"/>
    </row>
    <row r="536">
      <c r="B536" s="193"/>
    </row>
    <row r="537">
      <c r="B537" s="193"/>
    </row>
    <row r="538">
      <c r="B538" s="193"/>
    </row>
    <row r="539">
      <c r="B539" s="193"/>
    </row>
    <row r="540">
      <c r="B540" s="193"/>
    </row>
    <row r="541">
      <c r="B541" s="193"/>
    </row>
    <row r="542">
      <c r="B542" s="193"/>
    </row>
    <row r="543">
      <c r="B543" s="193"/>
    </row>
    <row r="544">
      <c r="B544" s="193"/>
    </row>
    <row r="545">
      <c r="B545" s="193"/>
    </row>
    <row r="546">
      <c r="B546" s="193"/>
    </row>
    <row r="547">
      <c r="B547" s="193"/>
    </row>
    <row r="548">
      <c r="B548" s="193"/>
    </row>
    <row r="549">
      <c r="B549" s="193"/>
    </row>
    <row r="550">
      <c r="B550" s="193"/>
    </row>
    <row r="551">
      <c r="B551" s="193"/>
    </row>
    <row r="552">
      <c r="B552" s="193"/>
    </row>
    <row r="553">
      <c r="B553" s="193"/>
    </row>
    <row r="554">
      <c r="B554" s="193"/>
    </row>
    <row r="555">
      <c r="B555" s="193"/>
    </row>
    <row r="556">
      <c r="B556" s="193"/>
    </row>
    <row r="557">
      <c r="B557" s="193"/>
    </row>
    <row r="558">
      <c r="B558" s="193"/>
    </row>
    <row r="559">
      <c r="B559" s="193"/>
    </row>
    <row r="560">
      <c r="B560" s="193"/>
    </row>
    <row r="561">
      <c r="B561" s="193"/>
    </row>
    <row r="562">
      <c r="B562" s="193"/>
    </row>
    <row r="563">
      <c r="B563" s="193"/>
    </row>
    <row r="564">
      <c r="B564" s="193"/>
    </row>
    <row r="565">
      <c r="B565" s="193"/>
    </row>
    <row r="566">
      <c r="B566" s="193"/>
    </row>
    <row r="567">
      <c r="B567" s="193"/>
    </row>
    <row r="568">
      <c r="B568" s="193"/>
    </row>
    <row r="569">
      <c r="B569" s="193"/>
    </row>
    <row r="570">
      <c r="B570" s="193"/>
    </row>
    <row r="571">
      <c r="B571" s="193"/>
    </row>
    <row r="572">
      <c r="B572" s="193"/>
    </row>
    <row r="573">
      <c r="B573" s="193"/>
    </row>
    <row r="574">
      <c r="B574" s="193"/>
    </row>
    <row r="575">
      <c r="B575" s="193"/>
    </row>
    <row r="576">
      <c r="B576" s="193"/>
    </row>
    <row r="577">
      <c r="B577" s="193"/>
    </row>
    <row r="578">
      <c r="B578" s="193"/>
    </row>
    <row r="579">
      <c r="B579" s="193"/>
    </row>
    <row r="580">
      <c r="B580" s="193"/>
    </row>
    <row r="581">
      <c r="B581" s="193"/>
    </row>
    <row r="582">
      <c r="B582" s="193"/>
    </row>
    <row r="583">
      <c r="B583" s="193"/>
    </row>
    <row r="584">
      <c r="B584" s="193"/>
    </row>
    <row r="585">
      <c r="B585" s="193"/>
    </row>
    <row r="586">
      <c r="B586" s="193"/>
    </row>
    <row r="587">
      <c r="B587" s="193"/>
    </row>
    <row r="588">
      <c r="B588" s="193"/>
    </row>
    <row r="589">
      <c r="B589" s="193"/>
    </row>
    <row r="590">
      <c r="B590" s="193"/>
    </row>
    <row r="591">
      <c r="B591" s="193"/>
    </row>
    <row r="592">
      <c r="B592" s="193"/>
    </row>
    <row r="593">
      <c r="B593" s="193"/>
    </row>
    <row r="594">
      <c r="B594" s="193"/>
    </row>
    <row r="595">
      <c r="B595" s="193"/>
    </row>
    <row r="596">
      <c r="B596" s="193"/>
    </row>
    <row r="597">
      <c r="B597" s="193"/>
    </row>
    <row r="598">
      <c r="B598" s="193"/>
    </row>
    <row r="599">
      <c r="B599" s="193"/>
    </row>
    <row r="600">
      <c r="B600" s="193"/>
    </row>
    <row r="601">
      <c r="B601" s="193"/>
    </row>
    <row r="602">
      <c r="B602" s="193"/>
    </row>
    <row r="603">
      <c r="B603" s="193"/>
    </row>
    <row r="604">
      <c r="B604" s="193"/>
    </row>
    <row r="605">
      <c r="B605" s="193"/>
    </row>
    <row r="606">
      <c r="B606" s="193"/>
    </row>
    <row r="607">
      <c r="B607" s="193"/>
    </row>
    <row r="608">
      <c r="B608" s="193"/>
    </row>
    <row r="609">
      <c r="B609" s="193"/>
    </row>
    <row r="610">
      <c r="B610" s="193"/>
    </row>
    <row r="611">
      <c r="B611" s="193"/>
    </row>
    <row r="612">
      <c r="B612" s="193"/>
    </row>
    <row r="613">
      <c r="B613" s="193"/>
    </row>
    <row r="614">
      <c r="B614" s="193"/>
    </row>
    <row r="615">
      <c r="B615" s="193"/>
    </row>
    <row r="616">
      <c r="B616" s="193"/>
    </row>
    <row r="617">
      <c r="B617" s="193"/>
    </row>
    <row r="618">
      <c r="B618" s="193"/>
    </row>
    <row r="619">
      <c r="B619" s="193"/>
    </row>
    <row r="620">
      <c r="B620" s="193"/>
    </row>
    <row r="621">
      <c r="B621" s="193"/>
    </row>
    <row r="622">
      <c r="B622" s="193"/>
    </row>
    <row r="623">
      <c r="B623" s="193"/>
    </row>
    <row r="624">
      <c r="B624" s="193"/>
    </row>
    <row r="625">
      <c r="B625" s="193"/>
    </row>
    <row r="626">
      <c r="B626" s="193"/>
    </row>
    <row r="627">
      <c r="B627" s="193"/>
    </row>
    <row r="628">
      <c r="B628" s="193"/>
    </row>
    <row r="629">
      <c r="B629" s="193"/>
    </row>
    <row r="630">
      <c r="B630" s="193"/>
    </row>
    <row r="631">
      <c r="B631" s="193"/>
    </row>
    <row r="632">
      <c r="B632" s="193"/>
    </row>
    <row r="633">
      <c r="B633" s="193"/>
    </row>
    <row r="634">
      <c r="B634" s="193"/>
    </row>
    <row r="635">
      <c r="B635" s="193"/>
    </row>
    <row r="636">
      <c r="B636" s="193"/>
    </row>
    <row r="637">
      <c r="B637" s="193"/>
    </row>
    <row r="638">
      <c r="B638" s="193"/>
    </row>
    <row r="639">
      <c r="B639" s="193"/>
    </row>
    <row r="640">
      <c r="B640" s="193"/>
    </row>
    <row r="641">
      <c r="B641" s="193"/>
    </row>
    <row r="642">
      <c r="B642" s="193"/>
    </row>
    <row r="643">
      <c r="B643" s="193"/>
    </row>
    <row r="644">
      <c r="B644" s="193"/>
    </row>
    <row r="645">
      <c r="B645" s="193"/>
    </row>
    <row r="646">
      <c r="B646" s="193"/>
    </row>
    <row r="647">
      <c r="B647" s="193"/>
    </row>
    <row r="648">
      <c r="B648" s="193"/>
    </row>
    <row r="649">
      <c r="B649" s="193"/>
    </row>
    <row r="650">
      <c r="B650" s="193"/>
    </row>
    <row r="651">
      <c r="B651" s="193"/>
    </row>
    <row r="652">
      <c r="B652" s="193"/>
    </row>
    <row r="653">
      <c r="B653" s="193"/>
    </row>
    <row r="654">
      <c r="B654" s="193"/>
    </row>
    <row r="655">
      <c r="B655" s="193"/>
    </row>
    <row r="656">
      <c r="B656" s="193"/>
    </row>
    <row r="657">
      <c r="B657" s="193"/>
    </row>
    <row r="658">
      <c r="B658" s="193"/>
    </row>
    <row r="659">
      <c r="B659" s="193"/>
    </row>
    <row r="660">
      <c r="B660" s="193"/>
    </row>
    <row r="661">
      <c r="B661" s="193"/>
    </row>
    <row r="662">
      <c r="B662" s="193"/>
    </row>
    <row r="663">
      <c r="B663" s="193"/>
    </row>
    <row r="664">
      <c r="B664" s="193"/>
    </row>
    <row r="665">
      <c r="B665" s="193"/>
    </row>
    <row r="666">
      <c r="B666" s="193"/>
    </row>
    <row r="667">
      <c r="B667" s="193"/>
    </row>
    <row r="668">
      <c r="B668" s="193"/>
    </row>
    <row r="669">
      <c r="B669" s="193"/>
    </row>
    <row r="670">
      <c r="B670" s="193"/>
    </row>
    <row r="671">
      <c r="B671" s="193"/>
    </row>
    <row r="672">
      <c r="B672" s="193"/>
    </row>
    <row r="673">
      <c r="B673" s="193"/>
    </row>
    <row r="674">
      <c r="B674" s="193"/>
    </row>
    <row r="675">
      <c r="B675" s="193"/>
    </row>
    <row r="676">
      <c r="B676" s="193"/>
    </row>
    <row r="677">
      <c r="B677" s="193"/>
    </row>
    <row r="678">
      <c r="B678" s="193"/>
    </row>
    <row r="679">
      <c r="B679" s="193"/>
    </row>
    <row r="680">
      <c r="B680" s="193"/>
    </row>
    <row r="681">
      <c r="B681" s="193"/>
    </row>
    <row r="682">
      <c r="B682" s="193"/>
    </row>
    <row r="683">
      <c r="B683" s="193"/>
    </row>
    <row r="684">
      <c r="B684" s="193"/>
    </row>
    <row r="685">
      <c r="B685" s="193"/>
    </row>
    <row r="686">
      <c r="B686" s="193"/>
    </row>
    <row r="687">
      <c r="B687" s="193"/>
    </row>
    <row r="688">
      <c r="B688" s="193"/>
    </row>
    <row r="689">
      <c r="B689" s="193"/>
    </row>
    <row r="690">
      <c r="B690" s="193"/>
    </row>
    <row r="691">
      <c r="B691" s="193"/>
    </row>
    <row r="692">
      <c r="B692" s="193"/>
    </row>
    <row r="693">
      <c r="B693" s="193"/>
    </row>
    <row r="694">
      <c r="B694" s="193"/>
    </row>
    <row r="695">
      <c r="B695" s="193"/>
    </row>
    <row r="696">
      <c r="B696" s="193"/>
    </row>
    <row r="697">
      <c r="B697" s="193"/>
    </row>
    <row r="698">
      <c r="B698" s="193"/>
    </row>
    <row r="699">
      <c r="B699" s="193"/>
    </row>
    <row r="700">
      <c r="B700" s="193"/>
    </row>
    <row r="701">
      <c r="B701" s="193"/>
    </row>
    <row r="702">
      <c r="B702" s="193"/>
    </row>
    <row r="703">
      <c r="B703" s="193"/>
    </row>
    <row r="704">
      <c r="B704" s="193"/>
    </row>
    <row r="705">
      <c r="B705" s="193"/>
    </row>
    <row r="706">
      <c r="B706" s="193"/>
    </row>
    <row r="707">
      <c r="B707" s="193"/>
    </row>
    <row r="708">
      <c r="B708" s="193"/>
    </row>
    <row r="709">
      <c r="B709" s="193"/>
    </row>
    <row r="710">
      <c r="B710" s="193"/>
    </row>
    <row r="711">
      <c r="B711" s="193"/>
    </row>
    <row r="712">
      <c r="B712" s="193"/>
    </row>
    <row r="713">
      <c r="B713" s="193"/>
    </row>
    <row r="714">
      <c r="B714" s="193"/>
    </row>
    <row r="715">
      <c r="B715" s="193"/>
    </row>
    <row r="716">
      <c r="B716" s="193"/>
    </row>
    <row r="717">
      <c r="B717" s="193"/>
    </row>
    <row r="718">
      <c r="B718" s="193"/>
    </row>
    <row r="719">
      <c r="B719" s="193"/>
    </row>
    <row r="720">
      <c r="B720" s="193"/>
    </row>
    <row r="721">
      <c r="B721" s="193"/>
    </row>
    <row r="722">
      <c r="B722" s="193"/>
    </row>
    <row r="723">
      <c r="B723" s="193"/>
    </row>
    <row r="724">
      <c r="B724" s="193"/>
    </row>
    <row r="725">
      <c r="B725" s="193"/>
    </row>
    <row r="726">
      <c r="B726" s="193"/>
    </row>
    <row r="727">
      <c r="B727" s="193"/>
    </row>
    <row r="728">
      <c r="B728" s="193"/>
    </row>
    <row r="729">
      <c r="B729" s="193"/>
    </row>
    <row r="730">
      <c r="B730" s="193"/>
    </row>
    <row r="731">
      <c r="B731" s="193"/>
    </row>
    <row r="732">
      <c r="B732" s="193"/>
    </row>
    <row r="733">
      <c r="B733" s="193"/>
    </row>
    <row r="734">
      <c r="B734" s="193"/>
    </row>
    <row r="735">
      <c r="B735" s="193"/>
    </row>
    <row r="736">
      <c r="B736" s="193"/>
    </row>
    <row r="737">
      <c r="B737" s="193"/>
    </row>
    <row r="738">
      <c r="B738" s="193"/>
    </row>
    <row r="739">
      <c r="B739" s="193"/>
    </row>
    <row r="740">
      <c r="B740" s="193"/>
    </row>
    <row r="741">
      <c r="B741" s="193"/>
    </row>
    <row r="742">
      <c r="B742" s="193"/>
    </row>
    <row r="743">
      <c r="B743" s="193"/>
    </row>
    <row r="744">
      <c r="B744" s="193"/>
    </row>
    <row r="745">
      <c r="B745" s="193"/>
    </row>
    <row r="746">
      <c r="B746" s="193"/>
    </row>
    <row r="747">
      <c r="B747" s="193"/>
    </row>
    <row r="748">
      <c r="B748" s="193"/>
    </row>
    <row r="749">
      <c r="B749" s="193"/>
    </row>
    <row r="750">
      <c r="B750" s="193"/>
    </row>
    <row r="751">
      <c r="B751" s="193"/>
    </row>
    <row r="752">
      <c r="B752" s="193"/>
    </row>
    <row r="753">
      <c r="B753" s="193"/>
    </row>
    <row r="754">
      <c r="B754" s="193"/>
    </row>
    <row r="755">
      <c r="B755" s="193"/>
    </row>
    <row r="756">
      <c r="B756" s="193"/>
    </row>
    <row r="757">
      <c r="B757" s="193"/>
    </row>
    <row r="758">
      <c r="B758" s="193"/>
    </row>
    <row r="759">
      <c r="B759" s="193"/>
    </row>
    <row r="760">
      <c r="B760" s="193"/>
    </row>
    <row r="761">
      <c r="B761" s="193"/>
    </row>
    <row r="762">
      <c r="B762" s="193"/>
    </row>
    <row r="763">
      <c r="B763" s="193"/>
    </row>
    <row r="764">
      <c r="B764" s="193"/>
    </row>
    <row r="765">
      <c r="B765" s="193"/>
    </row>
    <row r="766">
      <c r="B766" s="193"/>
    </row>
    <row r="767">
      <c r="B767" s="193"/>
    </row>
    <row r="768">
      <c r="B768" s="193"/>
    </row>
    <row r="769">
      <c r="B769" s="193"/>
    </row>
    <row r="770">
      <c r="B770" s="193"/>
    </row>
    <row r="771">
      <c r="B771" s="193"/>
    </row>
    <row r="772">
      <c r="B772" s="193"/>
    </row>
    <row r="773">
      <c r="B773" s="193"/>
    </row>
    <row r="774">
      <c r="B774" s="193"/>
    </row>
    <row r="775">
      <c r="B775" s="193"/>
    </row>
    <row r="776">
      <c r="B776" s="193"/>
    </row>
    <row r="777">
      <c r="B777" s="193"/>
    </row>
    <row r="778">
      <c r="B778" s="193"/>
    </row>
    <row r="779">
      <c r="B779" s="193"/>
    </row>
    <row r="780">
      <c r="B780" s="193"/>
    </row>
    <row r="781">
      <c r="B781" s="193"/>
    </row>
    <row r="782">
      <c r="B782" s="193"/>
    </row>
    <row r="783">
      <c r="B783" s="193"/>
    </row>
    <row r="784">
      <c r="B784" s="193"/>
    </row>
    <row r="785">
      <c r="B785" s="193"/>
    </row>
    <row r="786">
      <c r="B786" s="193"/>
    </row>
    <row r="787">
      <c r="B787" s="193"/>
    </row>
    <row r="788">
      <c r="B788" s="193"/>
    </row>
    <row r="789">
      <c r="B789" s="193"/>
    </row>
    <row r="790">
      <c r="B790" s="193"/>
    </row>
    <row r="791">
      <c r="B791" s="193"/>
    </row>
    <row r="792">
      <c r="B792" s="193"/>
    </row>
    <row r="793">
      <c r="B793" s="193"/>
    </row>
    <row r="794">
      <c r="B794" s="193"/>
    </row>
    <row r="795">
      <c r="B795" s="193"/>
    </row>
    <row r="796">
      <c r="B796" s="193"/>
    </row>
    <row r="797">
      <c r="B797" s="193"/>
    </row>
    <row r="798">
      <c r="B798" s="193"/>
    </row>
    <row r="799">
      <c r="B799" s="193"/>
    </row>
    <row r="800">
      <c r="B800" s="193"/>
    </row>
    <row r="801">
      <c r="B801" s="193"/>
    </row>
    <row r="802">
      <c r="B802" s="193"/>
    </row>
    <row r="803">
      <c r="B803" s="193"/>
    </row>
    <row r="804">
      <c r="B804" s="193"/>
    </row>
    <row r="805">
      <c r="B805" s="193"/>
    </row>
    <row r="806">
      <c r="B806" s="193"/>
    </row>
    <row r="807">
      <c r="B807" s="193"/>
    </row>
    <row r="808">
      <c r="B808" s="193"/>
    </row>
    <row r="809">
      <c r="B809" s="193"/>
    </row>
    <row r="810">
      <c r="B810" s="193"/>
    </row>
    <row r="811">
      <c r="B811" s="193"/>
    </row>
    <row r="812">
      <c r="B812" s="193"/>
    </row>
    <row r="813">
      <c r="B813" s="193"/>
    </row>
    <row r="814">
      <c r="B814" s="193"/>
    </row>
    <row r="815">
      <c r="B815" s="193"/>
    </row>
    <row r="816">
      <c r="B816" s="193"/>
    </row>
    <row r="817">
      <c r="B817" s="193"/>
    </row>
    <row r="818">
      <c r="B818" s="193"/>
    </row>
    <row r="819">
      <c r="B819" s="193"/>
    </row>
    <row r="820">
      <c r="B820" s="193"/>
    </row>
    <row r="821">
      <c r="B821" s="193"/>
    </row>
    <row r="822">
      <c r="B822" s="193"/>
    </row>
    <row r="823">
      <c r="B823" s="193"/>
    </row>
    <row r="824">
      <c r="B824" s="193"/>
    </row>
    <row r="825">
      <c r="B825" s="193"/>
    </row>
    <row r="826">
      <c r="B826" s="193"/>
    </row>
    <row r="827">
      <c r="B827" s="193"/>
    </row>
    <row r="828">
      <c r="B828" s="193"/>
    </row>
    <row r="829">
      <c r="B829" s="193"/>
    </row>
    <row r="830">
      <c r="B830" s="193"/>
    </row>
    <row r="831">
      <c r="B831" s="193"/>
    </row>
    <row r="832">
      <c r="B832" s="193"/>
    </row>
    <row r="833">
      <c r="B833" s="193"/>
    </row>
    <row r="834">
      <c r="B834" s="193"/>
    </row>
    <row r="835">
      <c r="B835" s="193"/>
    </row>
    <row r="836">
      <c r="B836" s="193"/>
    </row>
    <row r="837">
      <c r="B837" s="193"/>
    </row>
    <row r="838">
      <c r="B838" s="193"/>
    </row>
    <row r="839">
      <c r="B839" s="193"/>
    </row>
    <row r="840">
      <c r="B840" s="193"/>
    </row>
    <row r="841">
      <c r="B841" s="193"/>
    </row>
    <row r="842">
      <c r="B842" s="193"/>
    </row>
    <row r="843">
      <c r="B843" s="193"/>
    </row>
    <row r="844">
      <c r="B844" s="193"/>
    </row>
    <row r="845">
      <c r="B845" s="193"/>
    </row>
    <row r="846">
      <c r="B846" s="193"/>
    </row>
    <row r="847">
      <c r="B847" s="193"/>
    </row>
    <row r="848">
      <c r="B848" s="193"/>
    </row>
    <row r="849">
      <c r="B849" s="193"/>
    </row>
    <row r="850">
      <c r="B850" s="193"/>
    </row>
    <row r="851">
      <c r="B851" s="193"/>
    </row>
    <row r="852">
      <c r="B852" s="193"/>
    </row>
    <row r="853">
      <c r="B853" s="193"/>
    </row>
    <row r="854">
      <c r="B854" s="193"/>
    </row>
    <row r="855">
      <c r="B855" s="193"/>
    </row>
    <row r="856">
      <c r="B856" s="193"/>
    </row>
    <row r="857">
      <c r="B857" s="193"/>
    </row>
    <row r="858">
      <c r="B858" s="193"/>
    </row>
    <row r="859">
      <c r="B859" s="193"/>
    </row>
    <row r="860">
      <c r="B860" s="193"/>
    </row>
    <row r="861">
      <c r="B861" s="193"/>
    </row>
    <row r="862">
      <c r="B862" s="193"/>
    </row>
    <row r="863">
      <c r="B863" s="193"/>
    </row>
    <row r="864">
      <c r="B864" s="193"/>
    </row>
    <row r="865">
      <c r="B865" s="193"/>
    </row>
    <row r="866">
      <c r="B866" s="193"/>
    </row>
    <row r="867">
      <c r="B867" s="193"/>
    </row>
    <row r="868">
      <c r="B868" s="193"/>
    </row>
    <row r="869">
      <c r="B869" s="193"/>
    </row>
    <row r="870">
      <c r="B870" s="193"/>
    </row>
    <row r="871">
      <c r="B871" s="193"/>
    </row>
    <row r="872">
      <c r="B872" s="193"/>
    </row>
    <row r="873">
      <c r="B873" s="193"/>
    </row>
    <row r="874">
      <c r="B874" s="193"/>
    </row>
    <row r="875">
      <c r="B875" s="193"/>
    </row>
    <row r="876">
      <c r="B876" s="193"/>
    </row>
    <row r="877">
      <c r="B877" s="193"/>
    </row>
    <row r="878">
      <c r="B878" s="193"/>
    </row>
    <row r="879">
      <c r="B879" s="193"/>
    </row>
    <row r="880">
      <c r="B880" s="193"/>
    </row>
    <row r="881">
      <c r="B881" s="193"/>
    </row>
    <row r="882">
      <c r="B882" s="193"/>
    </row>
    <row r="883">
      <c r="B883" s="193"/>
    </row>
    <row r="884">
      <c r="B884" s="193"/>
    </row>
    <row r="885">
      <c r="B885" s="193"/>
    </row>
    <row r="886">
      <c r="B886" s="193"/>
    </row>
    <row r="887">
      <c r="B887" s="193"/>
    </row>
    <row r="888">
      <c r="B888" s="193"/>
    </row>
    <row r="889">
      <c r="B889" s="193"/>
    </row>
    <row r="890">
      <c r="B890" s="193"/>
    </row>
    <row r="891">
      <c r="B891" s="193"/>
    </row>
    <row r="892">
      <c r="B892" s="193"/>
    </row>
    <row r="893">
      <c r="B893" s="193"/>
    </row>
    <row r="894">
      <c r="B894" s="193"/>
    </row>
    <row r="895">
      <c r="B895" s="193"/>
    </row>
    <row r="896">
      <c r="B896" s="193"/>
    </row>
    <row r="897">
      <c r="B897" s="193"/>
    </row>
    <row r="898">
      <c r="B898" s="193"/>
    </row>
    <row r="899">
      <c r="B899" s="193"/>
    </row>
    <row r="900">
      <c r="B900" s="193"/>
    </row>
    <row r="901">
      <c r="B901" s="193"/>
    </row>
    <row r="902">
      <c r="B902" s="193"/>
    </row>
    <row r="903">
      <c r="B903" s="193"/>
    </row>
    <row r="904">
      <c r="B904" s="193"/>
    </row>
    <row r="905">
      <c r="B905" s="193"/>
    </row>
    <row r="906">
      <c r="B906" s="193"/>
    </row>
    <row r="907">
      <c r="B907" s="193"/>
    </row>
    <row r="908">
      <c r="B908" s="193"/>
    </row>
    <row r="909">
      <c r="B909" s="193"/>
    </row>
    <row r="910">
      <c r="B910" s="193"/>
    </row>
    <row r="911">
      <c r="B911" s="193"/>
    </row>
    <row r="912">
      <c r="B912" s="193"/>
    </row>
    <row r="913">
      <c r="B913" s="193"/>
    </row>
    <row r="914">
      <c r="B914" s="193"/>
    </row>
    <row r="915">
      <c r="B915" s="193"/>
    </row>
    <row r="916">
      <c r="B916" s="193"/>
    </row>
    <row r="917">
      <c r="B917" s="193"/>
    </row>
    <row r="918">
      <c r="B918" s="193"/>
    </row>
    <row r="919">
      <c r="B919" s="193"/>
    </row>
    <row r="920">
      <c r="B920" s="193"/>
    </row>
    <row r="921">
      <c r="B921" s="193"/>
    </row>
    <row r="922">
      <c r="B922" s="193"/>
    </row>
    <row r="923">
      <c r="B923" s="193"/>
    </row>
    <row r="924">
      <c r="B924" s="193"/>
    </row>
    <row r="925">
      <c r="B925" s="193"/>
    </row>
    <row r="926">
      <c r="B926" s="193"/>
    </row>
    <row r="927">
      <c r="B927" s="193"/>
    </row>
    <row r="928">
      <c r="B928" s="193"/>
    </row>
    <row r="929">
      <c r="B929" s="193"/>
    </row>
    <row r="930">
      <c r="B930" s="193"/>
    </row>
    <row r="931">
      <c r="B931" s="193"/>
    </row>
    <row r="932">
      <c r="B932" s="193"/>
    </row>
    <row r="933">
      <c r="B933" s="193"/>
    </row>
    <row r="934">
      <c r="B934" s="193"/>
    </row>
    <row r="935">
      <c r="B935" s="193"/>
    </row>
    <row r="936">
      <c r="B936" s="193"/>
    </row>
    <row r="937">
      <c r="B937" s="193"/>
    </row>
    <row r="938">
      <c r="B938" s="193"/>
    </row>
    <row r="939">
      <c r="B939" s="193"/>
    </row>
    <row r="940">
      <c r="B940" s="193"/>
    </row>
    <row r="941">
      <c r="B941" s="193"/>
    </row>
    <row r="942">
      <c r="B942" s="193"/>
    </row>
    <row r="943">
      <c r="B943" s="193"/>
    </row>
    <row r="944">
      <c r="B944" s="193"/>
    </row>
    <row r="945">
      <c r="B945" s="193"/>
    </row>
    <row r="946">
      <c r="B946" s="193"/>
    </row>
    <row r="947">
      <c r="B947" s="193"/>
    </row>
    <row r="948">
      <c r="B948" s="193"/>
    </row>
    <row r="949">
      <c r="B949" s="193"/>
    </row>
    <row r="950">
      <c r="B950" s="193"/>
    </row>
    <row r="951">
      <c r="B951" s="193"/>
    </row>
    <row r="952">
      <c r="B952" s="193"/>
    </row>
    <row r="953">
      <c r="B953" s="193"/>
    </row>
    <row r="954">
      <c r="B954" s="193"/>
    </row>
    <row r="955">
      <c r="B955" s="193"/>
    </row>
    <row r="956">
      <c r="B956" s="193"/>
    </row>
    <row r="957">
      <c r="B957" s="193"/>
    </row>
    <row r="958">
      <c r="B958" s="193"/>
    </row>
    <row r="959">
      <c r="B959" s="193"/>
    </row>
    <row r="960">
      <c r="B960" s="193"/>
    </row>
    <row r="961">
      <c r="B961" s="193"/>
    </row>
    <row r="962">
      <c r="B962" s="193"/>
    </row>
    <row r="963">
      <c r="B963" s="193"/>
    </row>
    <row r="964">
      <c r="B964" s="193"/>
    </row>
    <row r="965">
      <c r="B965" s="193"/>
    </row>
    <row r="966">
      <c r="B966" s="193"/>
    </row>
    <row r="967">
      <c r="B967" s="193"/>
    </row>
    <row r="968">
      <c r="B968" s="193"/>
    </row>
    <row r="969">
      <c r="B969" s="193"/>
    </row>
    <row r="970">
      <c r="B970" s="193"/>
    </row>
    <row r="971">
      <c r="B971" s="193"/>
    </row>
    <row r="972">
      <c r="B972" s="193"/>
    </row>
    <row r="973">
      <c r="B973" s="193"/>
    </row>
    <row r="974">
      <c r="B974" s="193"/>
    </row>
    <row r="975">
      <c r="B975" s="193"/>
    </row>
    <row r="976">
      <c r="B976" s="193"/>
    </row>
    <row r="977">
      <c r="B977" s="193"/>
    </row>
    <row r="978">
      <c r="B978" s="193"/>
    </row>
    <row r="979">
      <c r="B979" s="193"/>
    </row>
    <row r="980">
      <c r="B980" s="193"/>
    </row>
    <row r="981">
      <c r="B981" s="193"/>
    </row>
    <row r="982">
      <c r="B982" s="193"/>
    </row>
    <row r="983">
      <c r="B983" s="193"/>
    </row>
    <row r="984">
      <c r="B984" s="193"/>
    </row>
    <row r="985">
      <c r="B985" s="193"/>
    </row>
    <row r="986">
      <c r="B986" s="193"/>
    </row>
    <row r="987">
      <c r="B987" s="193"/>
    </row>
    <row r="988">
      <c r="B988" s="193"/>
    </row>
    <row r="989">
      <c r="B989" s="193"/>
    </row>
    <row r="990">
      <c r="B990" s="193"/>
    </row>
    <row r="991">
      <c r="B991" s="193"/>
    </row>
    <row r="992">
      <c r="B992" s="193"/>
    </row>
    <row r="993">
      <c r="B993" s="193"/>
    </row>
    <row r="994">
      <c r="B994" s="193"/>
    </row>
    <row r="995">
      <c r="B995" s="193"/>
    </row>
    <row r="996">
      <c r="B996" s="193"/>
    </row>
    <row r="997">
      <c r="B997" s="193"/>
    </row>
    <row r="998">
      <c r="B998" s="193"/>
    </row>
    <row r="999">
      <c r="B999" s="193"/>
    </row>
    <row r="1000">
      <c r="B1000" s="193"/>
    </row>
    <row r="1001">
      <c r="B1001" s="193"/>
    </row>
    <row r="1002">
      <c r="B1002" s="193"/>
    </row>
    <row r="1003">
      <c r="B1003" s="193"/>
    </row>
    <row r="1004">
      <c r="B1004" s="193"/>
    </row>
    <row r="1005">
      <c r="B1005" s="193"/>
    </row>
    <row r="1006">
      <c r="B1006" s="193"/>
    </row>
    <row r="1007">
      <c r="B1007" s="193"/>
    </row>
  </sheetData>
  <mergeCells count="7">
    <mergeCell ref="A1:I1"/>
    <mergeCell ref="A2:K2"/>
    <mergeCell ref="A4:I4"/>
    <mergeCell ref="J4:R4"/>
    <mergeCell ref="A8:I8"/>
    <mergeCell ref="J8:R8"/>
    <mergeCell ref="A16:L16"/>
  </mergeCells>
  <hyperlinks>
    <hyperlink r:id="rId1" ref="D5"/>
    <hyperlink r:id="rId2" ref="D7"/>
    <hyperlink r:id="rId3" ref="D9"/>
    <hyperlink r:id="rId4" ref="D10"/>
    <hyperlink r:id="rId5" ref="D11"/>
    <hyperlink r:id="rId6" ref="D12"/>
    <hyperlink r:id="rId7" ref="D13"/>
    <hyperlink r:id="rId8" ref="D14"/>
    <hyperlink r:id="rId9" ref="D18"/>
    <hyperlink r:id="rId10" ref="D20"/>
    <hyperlink r:id="rId11" ref="D21"/>
    <hyperlink r:id="rId12" ref="D22"/>
  </hyperlinks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31.43"/>
    <col customWidth="1" min="4" max="4" width="71.57"/>
    <col customWidth="1" min="5" max="5" width="35.43"/>
    <col customWidth="1" min="6" max="26" width="9.14"/>
  </cols>
  <sheetData>
    <row r="1" ht="12.75" customHeight="1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ht="12.75" customHeight="1">
      <c r="A2" s="194"/>
      <c r="B2" s="195"/>
      <c r="C2" s="195"/>
      <c r="D2" s="196"/>
      <c r="E2" s="196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ht="12.75" customHeight="1">
      <c r="A3" s="194"/>
      <c r="B3" s="195" t="s">
        <v>142</v>
      </c>
      <c r="C3" s="195" t="s">
        <v>143</v>
      </c>
      <c r="D3" s="196" t="s">
        <v>144</v>
      </c>
      <c r="E3" s="196" t="s">
        <v>145</v>
      </c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ht="12.75" customHeight="1">
      <c r="A4" s="194"/>
      <c r="B4" s="195" t="s">
        <v>146</v>
      </c>
      <c r="C4" s="195" t="s">
        <v>147</v>
      </c>
      <c r="D4" s="196" t="s">
        <v>148</v>
      </c>
      <c r="E4" s="196" t="s">
        <v>149</v>
      </c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</row>
    <row r="5" ht="12.75" customHeight="1">
      <c r="A5" s="194"/>
      <c r="B5" s="194"/>
      <c r="C5" s="195"/>
      <c r="D5" s="196" t="s">
        <v>150</v>
      </c>
      <c r="E5" s="196" t="s">
        <v>151</v>
      </c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</row>
    <row r="6" ht="12.75" customHeight="1">
      <c r="A6" s="194"/>
      <c r="B6" s="194"/>
      <c r="C6" s="195"/>
      <c r="D6" s="196" t="s">
        <v>152</v>
      </c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</row>
    <row r="7" ht="12.75" customHeight="1">
      <c r="A7" s="194"/>
      <c r="B7" s="194"/>
      <c r="C7" s="197"/>
      <c r="D7" s="196" t="s">
        <v>153</v>
      </c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</row>
    <row r="8" ht="12.75" customHeight="1">
      <c r="A8" s="194"/>
      <c r="B8" s="194"/>
      <c r="C8" s="196"/>
      <c r="D8" s="196" t="s">
        <v>154</v>
      </c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</row>
    <row r="9" ht="12.75" customHeight="1">
      <c r="A9" s="194"/>
      <c r="B9" s="194"/>
      <c r="C9" s="198" t="s">
        <v>155</v>
      </c>
      <c r="D9" s="196" t="s">
        <v>156</v>
      </c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</row>
    <row r="10" ht="12.75" customHeight="1">
      <c r="A10" s="194"/>
      <c r="B10" s="194"/>
      <c r="C10" s="198" t="s">
        <v>157</v>
      </c>
      <c r="D10" s="196" t="s">
        <v>158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</row>
    <row r="11" ht="12.75" customHeight="1">
      <c r="A11" s="194"/>
      <c r="B11" s="194"/>
      <c r="C11" s="198" t="s">
        <v>159</v>
      </c>
      <c r="D11" s="196" t="s">
        <v>160</v>
      </c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</row>
    <row r="12" ht="12.75" customHeight="1">
      <c r="A12" s="194"/>
      <c r="B12" s="194"/>
      <c r="C12" s="198" t="s">
        <v>161</v>
      </c>
      <c r="D12" s="196" t="s">
        <v>162</v>
      </c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</row>
    <row r="13" ht="12.75" customHeight="1">
      <c r="A13" s="194"/>
      <c r="B13" s="194"/>
      <c r="C13" s="198" t="s">
        <v>163</v>
      </c>
      <c r="D13" s="196" t="s">
        <v>164</v>
      </c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</row>
    <row r="14" ht="12.75" customHeight="1">
      <c r="A14" s="194"/>
      <c r="B14" s="194"/>
      <c r="C14" s="198" t="s">
        <v>165</v>
      </c>
      <c r="D14" s="196" t="s">
        <v>166</v>
      </c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</row>
    <row r="15" ht="12.75" customHeight="1">
      <c r="A15" s="194"/>
      <c r="B15" s="194"/>
      <c r="C15" s="198" t="s">
        <v>167</v>
      </c>
      <c r="D15" s="194" t="s">
        <v>168</v>
      </c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</row>
    <row r="16" ht="12.75" customHeight="1">
      <c r="A16" s="194"/>
      <c r="B16" s="194"/>
      <c r="C16" s="198" t="s">
        <v>169</v>
      </c>
      <c r="D16" s="194" t="s">
        <v>170</v>
      </c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</row>
    <row r="17" ht="12.75" customHeight="1">
      <c r="A17" s="194"/>
      <c r="B17" s="194"/>
      <c r="C17" s="198" t="s">
        <v>171</v>
      </c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</row>
    <row r="18" ht="12.75" customHeight="1">
      <c r="A18" s="194"/>
      <c r="B18" s="194"/>
      <c r="C18" s="198" t="s">
        <v>172</v>
      </c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</row>
    <row r="19" ht="12.75" customHeight="1">
      <c r="A19" s="194"/>
      <c r="B19" s="194"/>
      <c r="C19" s="198" t="s">
        <v>173</v>
      </c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</row>
    <row r="20" ht="12.75" customHeight="1">
      <c r="A20" s="194"/>
      <c r="B20" s="194"/>
      <c r="C20" s="198" t="s">
        <v>174</v>
      </c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</row>
    <row r="21" ht="12.75" customHeight="1">
      <c r="A21" s="194"/>
      <c r="B21" s="194"/>
      <c r="C21" s="198" t="s">
        <v>175</v>
      </c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</row>
    <row r="22" ht="12.75" customHeight="1">
      <c r="A22" s="194"/>
      <c r="B22" s="194"/>
      <c r="C22" s="198" t="s">
        <v>176</v>
      </c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</row>
    <row r="23" ht="12.75" customHeight="1">
      <c r="A23" s="194"/>
      <c r="B23" s="194"/>
      <c r="C23" s="198" t="s">
        <v>177</v>
      </c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</row>
    <row r="24" ht="12.75" customHeight="1">
      <c r="A24" s="194"/>
      <c r="B24" s="194"/>
      <c r="C24" s="198" t="s">
        <v>178</v>
      </c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</row>
    <row r="25" ht="12.75" customHeight="1">
      <c r="A25" s="194"/>
      <c r="B25" s="194"/>
      <c r="C25" s="198" t="s">
        <v>179</v>
      </c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</row>
    <row r="26" ht="12.75" customHeight="1">
      <c r="A26" s="194"/>
      <c r="B26" s="194"/>
      <c r="C26" s="198" t="s">
        <v>180</v>
      </c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</row>
    <row r="27" ht="12.75" customHeight="1">
      <c r="A27" s="194"/>
      <c r="B27" s="194"/>
      <c r="C27" s="198" t="s">
        <v>181</v>
      </c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</row>
    <row r="28" ht="12.75" customHeight="1">
      <c r="A28" s="194"/>
      <c r="B28" s="194"/>
      <c r="C28" s="198" t="s">
        <v>182</v>
      </c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</row>
    <row r="29" ht="12.75" customHeight="1">
      <c r="A29" s="194"/>
      <c r="B29" s="194"/>
      <c r="C29" s="198" t="s">
        <v>183</v>
      </c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</row>
    <row r="30" ht="12.75" customHeight="1">
      <c r="A30" s="194"/>
      <c r="B30" s="194"/>
      <c r="C30" s="198" t="s">
        <v>184</v>
      </c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</row>
    <row r="31" ht="12.75" customHeight="1">
      <c r="A31" s="194"/>
      <c r="B31" s="194"/>
      <c r="C31" s="198" t="s">
        <v>185</v>
      </c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</row>
    <row r="32" ht="12.75" customHeight="1">
      <c r="A32" s="194"/>
      <c r="B32" s="194"/>
      <c r="C32" s="198" t="s">
        <v>186</v>
      </c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</row>
    <row r="33" ht="12.75" customHeight="1">
      <c r="A33" s="194"/>
      <c r="B33" s="194"/>
      <c r="C33" s="198" t="s">
        <v>187</v>
      </c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</row>
    <row r="34" ht="12.75" customHeight="1">
      <c r="A34" s="194"/>
      <c r="B34" s="194"/>
      <c r="C34" s="198" t="s">
        <v>188</v>
      </c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</row>
    <row r="35" ht="12.75" customHeight="1">
      <c r="A35" s="194"/>
      <c r="B35" s="194"/>
      <c r="C35" s="198" t="s">
        <v>189</v>
      </c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</row>
    <row r="36" ht="12.75" customHeight="1">
      <c r="A36" s="194"/>
      <c r="B36" s="194"/>
      <c r="C36" s="198" t="s">
        <v>190</v>
      </c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ht="12.75" customHeight="1">
      <c r="A37" s="194"/>
      <c r="B37" s="194"/>
      <c r="C37" s="198" t="s">
        <v>191</v>
      </c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</row>
    <row r="38" ht="12.75" customHeight="1">
      <c r="A38" s="194"/>
      <c r="B38" s="194"/>
      <c r="C38" s="198" t="s">
        <v>192</v>
      </c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</row>
    <row r="39" ht="12.75" customHeight="1">
      <c r="A39" s="194"/>
      <c r="B39" s="194"/>
      <c r="C39" s="198" t="s">
        <v>193</v>
      </c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</row>
    <row r="40" ht="12.75" customHeight="1">
      <c r="A40" s="194"/>
      <c r="B40" s="194"/>
      <c r="C40" s="198" t="s">
        <v>194</v>
      </c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</row>
    <row r="41" ht="12.75" customHeight="1">
      <c r="A41" s="194"/>
      <c r="B41" s="194"/>
      <c r="C41" s="198" t="s">
        <v>195</v>
      </c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</row>
    <row r="42" ht="12.75" customHeight="1">
      <c r="A42" s="194"/>
      <c r="B42" s="194"/>
      <c r="C42" s="198" t="s">
        <v>196</v>
      </c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</row>
    <row r="43" ht="12.75" customHeight="1">
      <c r="A43" s="194"/>
      <c r="B43" s="194"/>
      <c r="C43" s="198" t="s">
        <v>197</v>
      </c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</row>
    <row r="44" ht="12.75" customHeight="1">
      <c r="A44" s="194"/>
      <c r="B44" s="194"/>
      <c r="C44" s="198" t="s">
        <v>198</v>
      </c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</row>
    <row r="45" ht="12.75" customHeight="1">
      <c r="A45" s="194"/>
      <c r="B45" s="194"/>
      <c r="C45" s="198" t="s">
        <v>199</v>
      </c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</row>
    <row r="46" ht="12.75" customHeight="1">
      <c r="A46" s="194"/>
      <c r="B46" s="194"/>
      <c r="C46" s="198" t="s">
        <v>200</v>
      </c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</row>
    <row r="47" ht="12.75" customHeight="1">
      <c r="A47" s="194"/>
      <c r="B47" s="194"/>
      <c r="C47" s="198" t="s">
        <v>201</v>
      </c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</row>
    <row r="48" ht="12.75" customHeight="1">
      <c r="A48" s="194"/>
      <c r="B48" s="194"/>
      <c r="C48" s="198" t="s">
        <v>202</v>
      </c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</row>
    <row r="49" ht="12.75" customHeight="1">
      <c r="A49" s="194"/>
      <c r="B49" s="194"/>
      <c r="C49" s="198" t="s">
        <v>203</v>
      </c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</row>
    <row r="50" ht="12.75" customHeight="1">
      <c r="A50" s="194"/>
      <c r="B50" s="194"/>
      <c r="C50" s="198" t="s">
        <v>204</v>
      </c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</row>
    <row r="51" ht="12.75" customHeight="1">
      <c r="A51" s="194"/>
      <c r="B51" s="194"/>
      <c r="C51" s="198" t="s">
        <v>205</v>
      </c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</row>
    <row r="52" ht="12.75" customHeight="1">
      <c r="A52" s="194"/>
      <c r="B52" s="194"/>
      <c r="C52" s="198" t="s">
        <v>206</v>
      </c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</row>
    <row r="53" ht="12.75" customHeight="1">
      <c r="A53" s="194"/>
      <c r="B53" s="194"/>
      <c r="C53" s="198" t="s">
        <v>207</v>
      </c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ht="12.75" customHeight="1">
      <c r="A54" s="194"/>
      <c r="B54" s="194"/>
      <c r="C54" s="198" t="s">
        <v>208</v>
      </c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</row>
    <row r="55" ht="12.75" customHeight="1">
      <c r="A55" s="194"/>
      <c r="B55" s="194"/>
      <c r="C55" s="198" t="s">
        <v>209</v>
      </c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</row>
    <row r="56" ht="12.75" customHeight="1">
      <c r="A56" s="194"/>
      <c r="B56" s="194"/>
      <c r="C56" s="198" t="s">
        <v>210</v>
      </c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</row>
    <row r="57" ht="12.75" customHeight="1">
      <c r="A57" s="194"/>
      <c r="B57" s="194"/>
      <c r="C57" s="198" t="s">
        <v>211</v>
      </c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</row>
    <row r="58" ht="12.75" customHeight="1">
      <c r="A58" s="194"/>
      <c r="B58" s="194"/>
      <c r="C58" s="198" t="s">
        <v>212</v>
      </c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</row>
    <row r="59" ht="12.75" customHeight="1">
      <c r="A59" s="194"/>
      <c r="B59" s="194"/>
      <c r="C59" s="198" t="s">
        <v>213</v>
      </c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</row>
    <row r="60" ht="12.75" customHeight="1">
      <c r="A60" s="194"/>
      <c r="B60" s="194"/>
      <c r="C60" s="198" t="s">
        <v>214</v>
      </c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</row>
    <row r="61" ht="12.75" customHeight="1">
      <c r="A61" s="194"/>
      <c r="B61" s="194"/>
      <c r="C61" s="198" t="s">
        <v>215</v>
      </c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</row>
    <row r="62" ht="12.75" customHeight="1">
      <c r="A62" s="194"/>
      <c r="B62" s="194"/>
      <c r="C62" s="198" t="s">
        <v>216</v>
      </c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</row>
    <row r="63" ht="12.75" customHeight="1">
      <c r="A63" s="194"/>
      <c r="B63" s="194"/>
      <c r="C63" s="198" t="s">
        <v>217</v>
      </c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</row>
    <row r="64" ht="12.75" customHeight="1">
      <c r="A64" s="194"/>
      <c r="B64" s="194"/>
      <c r="C64" s="198" t="s">
        <v>218</v>
      </c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</row>
    <row r="65" ht="12.75" customHeight="1">
      <c r="A65" s="194"/>
      <c r="B65" s="194"/>
      <c r="C65" s="198" t="s">
        <v>219</v>
      </c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</row>
    <row r="66" ht="12.75" customHeight="1">
      <c r="A66" s="194"/>
      <c r="B66" s="194"/>
      <c r="C66" s="198" t="s">
        <v>220</v>
      </c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</row>
    <row r="67" ht="12.75" customHeight="1">
      <c r="A67" s="194"/>
      <c r="B67" s="194"/>
      <c r="C67" s="198" t="s">
        <v>221</v>
      </c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</row>
    <row r="68" ht="12.75" customHeight="1">
      <c r="A68" s="194"/>
      <c r="B68" s="194"/>
      <c r="C68" s="198" t="s">
        <v>222</v>
      </c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</row>
    <row r="69" ht="12.75" customHeight="1">
      <c r="A69" s="194"/>
      <c r="B69" s="194"/>
      <c r="C69" s="198" t="s">
        <v>223</v>
      </c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</row>
    <row r="70" ht="12.75" customHeight="1">
      <c r="A70" s="194"/>
      <c r="B70" s="194"/>
      <c r="C70" s="198" t="s">
        <v>224</v>
      </c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</row>
    <row r="71" ht="12.75" customHeight="1">
      <c r="A71" s="194"/>
      <c r="B71" s="194"/>
      <c r="C71" s="198" t="s">
        <v>225</v>
      </c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</row>
    <row r="72" ht="12.75" customHeight="1">
      <c r="A72" s="194"/>
      <c r="B72" s="194"/>
      <c r="C72" s="198" t="s">
        <v>226</v>
      </c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</row>
    <row r="73" ht="12.75" customHeight="1">
      <c r="A73" s="194"/>
      <c r="B73" s="194"/>
      <c r="C73" s="198" t="s">
        <v>227</v>
      </c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</row>
    <row r="74" ht="12.75" customHeight="1">
      <c r="A74" s="194"/>
      <c r="B74" s="194"/>
      <c r="C74" s="198" t="s">
        <v>228</v>
      </c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</row>
    <row r="75" ht="12.75" customHeight="1">
      <c r="A75" s="194"/>
      <c r="B75" s="194"/>
      <c r="C75" s="198" t="s">
        <v>229</v>
      </c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</row>
    <row r="76" ht="12.75" customHeight="1">
      <c r="A76" s="194"/>
      <c r="B76" s="194"/>
      <c r="C76" s="198" t="s">
        <v>230</v>
      </c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</row>
    <row r="77" ht="12.75" customHeight="1">
      <c r="A77" s="194"/>
      <c r="B77" s="194"/>
      <c r="C77" s="198" t="s">
        <v>231</v>
      </c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</row>
    <row r="78" ht="12.75" customHeight="1">
      <c r="A78" s="194"/>
      <c r="B78" s="194"/>
      <c r="C78" s="198" t="s">
        <v>232</v>
      </c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</row>
    <row r="79" ht="12.75" customHeight="1">
      <c r="A79" s="194"/>
      <c r="B79" s="194"/>
      <c r="C79" s="198" t="s">
        <v>233</v>
      </c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</row>
    <row r="80" ht="12.75" customHeight="1">
      <c r="A80" s="194"/>
      <c r="B80" s="194"/>
      <c r="C80" s="198" t="s">
        <v>234</v>
      </c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</row>
    <row r="81" ht="12.75" customHeight="1">
      <c r="A81" s="194"/>
      <c r="B81" s="194"/>
      <c r="C81" s="198" t="s">
        <v>235</v>
      </c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</row>
    <row r="82" ht="12.75" customHeight="1">
      <c r="A82" s="194"/>
      <c r="B82" s="194"/>
      <c r="C82" s="198" t="s">
        <v>236</v>
      </c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</row>
    <row r="83" ht="12.75" customHeight="1">
      <c r="A83" s="194"/>
      <c r="B83" s="194"/>
      <c r="C83" s="198" t="s">
        <v>237</v>
      </c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</row>
    <row r="84" ht="12.75" customHeight="1">
      <c r="A84" s="194"/>
      <c r="B84" s="194"/>
      <c r="C84" s="198" t="s">
        <v>238</v>
      </c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</row>
    <row r="85" ht="12.75" customHeight="1">
      <c r="A85" s="194"/>
      <c r="B85" s="194"/>
      <c r="C85" s="198" t="s">
        <v>239</v>
      </c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</row>
    <row r="86" ht="12.75" customHeight="1">
      <c r="A86" s="194"/>
      <c r="B86" s="194"/>
      <c r="C86" s="198" t="s">
        <v>240</v>
      </c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</row>
    <row r="87" ht="12.75" customHeight="1">
      <c r="A87" s="194"/>
      <c r="B87" s="194"/>
      <c r="C87" s="198" t="s">
        <v>241</v>
      </c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</row>
    <row r="88" ht="12.75" customHeight="1">
      <c r="A88" s="194"/>
      <c r="B88" s="194"/>
      <c r="C88" s="198" t="s">
        <v>242</v>
      </c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</row>
    <row r="89" ht="12.75" customHeight="1">
      <c r="A89" s="194"/>
      <c r="B89" s="194"/>
      <c r="C89" s="198" t="s">
        <v>243</v>
      </c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</row>
    <row r="90" ht="12.75" customHeight="1">
      <c r="A90" s="194"/>
      <c r="B90" s="194"/>
      <c r="C90" s="198" t="s">
        <v>244</v>
      </c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</row>
    <row r="91" ht="12.75" customHeight="1">
      <c r="A91" s="194"/>
      <c r="B91" s="194"/>
      <c r="C91" s="198" t="s">
        <v>245</v>
      </c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</row>
    <row r="92" ht="12.75" customHeight="1">
      <c r="A92" s="194"/>
      <c r="B92" s="194"/>
      <c r="C92" s="198" t="s">
        <v>246</v>
      </c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</row>
    <row r="93" ht="12.75" customHeight="1">
      <c r="A93" s="194"/>
      <c r="B93" s="194"/>
      <c r="C93" s="198" t="s">
        <v>247</v>
      </c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</row>
    <row r="94" ht="12.75" customHeight="1">
      <c r="A94" s="194"/>
      <c r="B94" s="194"/>
      <c r="C94" s="198" t="s">
        <v>248</v>
      </c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</row>
    <row r="95" ht="12.75" customHeight="1">
      <c r="A95" s="194"/>
      <c r="B95" s="194"/>
      <c r="C95" s="198" t="s">
        <v>249</v>
      </c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</row>
    <row r="96" ht="12.75" customHeight="1">
      <c r="A96" s="194"/>
      <c r="B96" s="194"/>
      <c r="C96" s="198" t="s">
        <v>250</v>
      </c>
      <c r="D96" s="194"/>
      <c r="E96" s="194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</row>
    <row r="97" ht="12.75" customHeight="1">
      <c r="A97" s="194"/>
      <c r="B97" s="194"/>
      <c r="C97" s="198" t="s">
        <v>251</v>
      </c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</row>
    <row r="98" ht="12.75" customHeight="1">
      <c r="A98" s="194"/>
      <c r="B98" s="194"/>
      <c r="C98" s="198" t="s">
        <v>252</v>
      </c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</row>
    <row r="99" ht="12.75" customHeight="1">
      <c r="A99" s="194"/>
      <c r="B99" s="194"/>
      <c r="C99" s="198" t="s">
        <v>253</v>
      </c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</row>
    <row r="100" ht="12.75" customHeight="1">
      <c r="A100" s="194"/>
      <c r="B100" s="194"/>
      <c r="C100" s="198" t="s">
        <v>254</v>
      </c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</row>
    <row r="101" ht="12.75" customHeight="1">
      <c r="A101" s="194"/>
      <c r="B101" s="194"/>
      <c r="C101" s="198" t="s">
        <v>255</v>
      </c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</row>
    <row r="102" ht="12.75" customHeight="1">
      <c r="A102" s="194"/>
      <c r="B102" s="194"/>
      <c r="C102" s="198" t="s">
        <v>256</v>
      </c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</row>
    <row r="103" ht="12.75" customHeight="1">
      <c r="A103" s="194"/>
      <c r="B103" s="194"/>
      <c r="C103" s="198" t="s">
        <v>257</v>
      </c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</row>
    <row r="104" ht="12.75" customHeight="1">
      <c r="A104" s="194"/>
      <c r="B104" s="194"/>
      <c r="C104" s="198" t="s">
        <v>258</v>
      </c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</row>
    <row r="105" ht="12.75" customHeight="1">
      <c r="A105" s="194"/>
      <c r="B105" s="194"/>
      <c r="C105" s="198" t="s">
        <v>259</v>
      </c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</row>
    <row r="106" ht="12.75" customHeight="1">
      <c r="A106" s="194"/>
      <c r="B106" s="194"/>
      <c r="C106" s="198" t="s">
        <v>260</v>
      </c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</row>
    <row r="107" ht="12.75" customHeight="1">
      <c r="A107" s="194"/>
      <c r="B107" s="194"/>
      <c r="C107" s="198" t="s">
        <v>261</v>
      </c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</row>
    <row r="108" ht="12.75" customHeight="1">
      <c r="A108" s="194"/>
      <c r="B108" s="194"/>
      <c r="C108" s="198" t="s">
        <v>262</v>
      </c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</row>
    <row r="109" ht="12.75" customHeight="1">
      <c r="A109" s="194"/>
      <c r="B109" s="194"/>
      <c r="C109" s="198" t="s">
        <v>263</v>
      </c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</row>
    <row r="110" ht="12.75" customHeight="1">
      <c r="A110" s="194"/>
      <c r="B110" s="194"/>
      <c r="C110" s="198" t="s">
        <v>264</v>
      </c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</row>
    <row r="111" ht="12.75" customHeight="1">
      <c r="A111" s="194"/>
      <c r="B111" s="194"/>
      <c r="C111" s="198" t="s">
        <v>265</v>
      </c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</row>
    <row r="112" ht="12.75" customHeight="1">
      <c r="A112" s="194"/>
      <c r="B112" s="194"/>
      <c r="C112" s="198" t="s">
        <v>266</v>
      </c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</row>
    <row r="113" ht="12.75" customHeight="1">
      <c r="A113" s="194"/>
      <c r="B113" s="194"/>
      <c r="C113" s="198" t="s">
        <v>267</v>
      </c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</row>
    <row r="114" ht="12.75" customHeight="1">
      <c r="A114" s="194"/>
      <c r="B114" s="194"/>
      <c r="C114" s="198" t="s">
        <v>268</v>
      </c>
      <c r="D114" s="194"/>
      <c r="E114" s="194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</row>
    <row r="115" ht="12.75" customHeight="1">
      <c r="A115" s="194"/>
      <c r="B115" s="194"/>
      <c r="C115" s="198" t="s">
        <v>269</v>
      </c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</row>
    <row r="116" ht="12.75" customHeight="1">
      <c r="A116" s="194"/>
      <c r="B116" s="194"/>
      <c r="C116" s="198" t="s">
        <v>270</v>
      </c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</row>
    <row r="117" ht="12.75" customHeight="1">
      <c r="A117" s="194"/>
      <c r="B117" s="194"/>
      <c r="C117" s="198" t="s">
        <v>271</v>
      </c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</row>
    <row r="118" ht="12.75" customHeight="1">
      <c r="A118" s="194"/>
      <c r="B118" s="194"/>
      <c r="C118" s="198" t="s">
        <v>272</v>
      </c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</row>
    <row r="119" ht="12.75" customHeight="1">
      <c r="A119" s="194"/>
      <c r="B119" s="194"/>
      <c r="C119" s="198" t="s">
        <v>273</v>
      </c>
      <c r="D119" s="194"/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</row>
    <row r="120" ht="12.75" customHeight="1">
      <c r="A120" s="194"/>
      <c r="B120" s="194"/>
      <c r="C120" s="198" t="s">
        <v>274</v>
      </c>
      <c r="D120" s="194"/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</row>
    <row r="121" ht="12.75" customHeight="1">
      <c r="A121" s="194"/>
      <c r="B121" s="194"/>
      <c r="C121" s="198" t="s">
        <v>275</v>
      </c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</row>
    <row r="122" ht="12.75" customHeight="1">
      <c r="A122" s="194"/>
      <c r="B122" s="194"/>
      <c r="C122" s="198" t="s">
        <v>276</v>
      </c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</row>
    <row r="123" ht="12.75" customHeight="1">
      <c r="A123" s="194"/>
      <c r="B123" s="194"/>
      <c r="C123" s="198" t="s">
        <v>277</v>
      </c>
      <c r="D123" s="194"/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</row>
    <row r="124" ht="12.75" customHeight="1">
      <c r="A124" s="194"/>
      <c r="B124" s="194"/>
      <c r="C124" s="198" t="s">
        <v>278</v>
      </c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</row>
    <row r="125" ht="12.75" customHeight="1">
      <c r="A125" s="194"/>
      <c r="B125" s="194"/>
      <c r="C125" s="198" t="s">
        <v>279</v>
      </c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ht="12.75" customHeight="1">
      <c r="A126" s="194"/>
      <c r="B126" s="194"/>
      <c r="C126" s="198" t="s">
        <v>280</v>
      </c>
      <c r="D126" s="194"/>
      <c r="E126" s="194"/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</row>
    <row r="127" ht="12.75" customHeight="1">
      <c r="A127" s="194"/>
      <c r="B127" s="194"/>
      <c r="C127" s="198" t="s">
        <v>281</v>
      </c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</row>
    <row r="128" ht="12.75" customHeight="1">
      <c r="A128" s="194"/>
      <c r="B128" s="194"/>
      <c r="C128" s="198" t="s">
        <v>282</v>
      </c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</row>
    <row r="129" ht="12.75" customHeight="1">
      <c r="A129" s="194"/>
      <c r="B129" s="194"/>
      <c r="C129" s="198" t="s">
        <v>283</v>
      </c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</row>
    <row r="130" ht="12.75" customHeight="1">
      <c r="A130" s="194"/>
      <c r="B130" s="194"/>
      <c r="C130" s="198" t="s">
        <v>284</v>
      </c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</row>
    <row r="131" ht="12.75" customHeight="1">
      <c r="A131" s="194"/>
      <c r="B131" s="194"/>
      <c r="C131" s="198" t="s">
        <v>285</v>
      </c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</row>
    <row r="132" ht="12.75" customHeight="1">
      <c r="A132" s="194"/>
      <c r="B132" s="194"/>
      <c r="C132" s="198" t="s">
        <v>286</v>
      </c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</row>
    <row r="133" ht="12.75" customHeight="1">
      <c r="A133" s="194"/>
      <c r="B133" s="194"/>
      <c r="C133" s="198" t="s">
        <v>287</v>
      </c>
      <c r="D133" s="194"/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</row>
    <row r="134" ht="12.75" customHeight="1">
      <c r="A134" s="194"/>
      <c r="B134" s="194"/>
      <c r="C134" s="198" t="s">
        <v>288</v>
      </c>
      <c r="D134" s="194"/>
      <c r="E134" s="194"/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</row>
    <row r="135" ht="12.75" customHeight="1">
      <c r="A135" s="194"/>
      <c r="B135" s="194"/>
      <c r="C135" s="198" t="s">
        <v>289</v>
      </c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</row>
    <row r="136" ht="12.75" customHeight="1">
      <c r="A136" s="194"/>
      <c r="B136" s="194"/>
      <c r="C136" s="198" t="s">
        <v>290</v>
      </c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</row>
    <row r="137" ht="12.75" customHeight="1">
      <c r="A137" s="194"/>
      <c r="B137" s="194"/>
      <c r="C137" s="198" t="s">
        <v>291</v>
      </c>
      <c r="D137" s="194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</row>
    <row r="138" ht="12.75" customHeight="1">
      <c r="A138" s="194"/>
      <c r="B138" s="194"/>
      <c r="C138" s="198" t="s">
        <v>292</v>
      </c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</row>
    <row r="139" ht="12.75" customHeight="1">
      <c r="A139" s="194"/>
      <c r="B139" s="194"/>
      <c r="C139" s="198" t="s">
        <v>293</v>
      </c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</row>
    <row r="140" ht="12.75" customHeight="1">
      <c r="A140" s="194"/>
      <c r="B140" s="194"/>
      <c r="C140" s="198" t="s">
        <v>294</v>
      </c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</row>
    <row r="141" ht="12.75" customHeight="1">
      <c r="A141" s="194"/>
      <c r="B141" s="194"/>
      <c r="C141" s="198" t="s">
        <v>295</v>
      </c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</row>
    <row r="142" ht="12.75" customHeight="1">
      <c r="A142" s="194"/>
      <c r="B142" s="194"/>
      <c r="C142" s="198" t="s">
        <v>296</v>
      </c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</row>
    <row r="143" ht="12.75" customHeight="1">
      <c r="A143" s="194"/>
      <c r="B143" s="194"/>
      <c r="C143" s="198" t="s">
        <v>297</v>
      </c>
      <c r="D143" s="194"/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</row>
    <row r="144" ht="12.75" customHeight="1">
      <c r="A144" s="194"/>
      <c r="B144" s="194"/>
      <c r="C144" s="198" t="s">
        <v>298</v>
      </c>
      <c r="D144" s="194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</row>
    <row r="145" ht="12.75" customHeight="1">
      <c r="A145" s="194"/>
      <c r="B145" s="194"/>
      <c r="C145" s="198" t="s">
        <v>299</v>
      </c>
      <c r="D145" s="194"/>
      <c r="E145" s="194"/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</row>
    <row r="146" ht="12.75" customHeight="1">
      <c r="A146" s="194"/>
      <c r="B146" s="194"/>
      <c r="C146" s="198" t="s">
        <v>300</v>
      </c>
      <c r="D146" s="194"/>
      <c r="E146" s="194"/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</row>
    <row r="147" ht="12.75" customHeight="1">
      <c r="A147" s="194"/>
      <c r="B147" s="194"/>
      <c r="C147" s="198" t="s">
        <v>301</v>
      </c>
      <c r="D147" s="194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</row>
    <row r="148" ht="12.75" customHeight="1">
      <c r="A148" s="194"/>
      <c r="B148" s="194"/>
      <c r="C148" s="198" t="s">
        <v>302</v>
      </c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</row>
    <row r="149" ht="12.75" customHeight="1">
      <c r="A149" s="194"/>
      <c r="B149" s="194"/>
      <c r="C149" s="198" t="s">
        <v>303</v>
      </c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</row>
    <row r="150" ht="12.75" customHeight="1">
      <c r="A150" s="194"/>
      <c r="B150" s="194"/>
      <c r="C150" s="198" t="s">
        <v>304</v>
      </c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</row>
    <row r="151" ht="12.75" customHeight="1">
      <c r="A151" s="194"/>
      <c r="B151" s="194"/>
      <c r="C151" s="198" t="s">
        <v>305</v>
      </c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</row>
    <row r="152" ht="12.75" customHeight="1">
      <c r="A152" s="194"/>
      <c r="B152" s="194"/>
      <c r="C152" s="198" t="s">
        <v>306</v>
      </c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</row>
    <row r="153" ht="12.75" customHeight="1">
      <c r="A153" s="194"/>
      <c r="B153" s="194"/>
      <c r="C153" s="198" t="s">
        <v>307</v>
      </c>
      <c r="D153" s="194"/>
      <c r="E153" s="194"/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</row>
    <row r="154" ht="12.75" customHeight="1">
      <c r="A154" s="194"/>
      <c r="B154" s="194"/>
      <c r="C154" s="198" t="s">
        <v>308</v>
      </c>
      <c r="D154" s="194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</row>
    <row r="155" ht="12.75" customHeight="1">
      <c r="A155" s="194"/>
      <c r="B155" s="194"/>
      <c r="C155" s="198" t="s">
        <v>309</v>
      </c>
      <c r="D155" s="194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</row>
    <row r="156" ht="12.75" customHeight="1">
      <c r="A156" s="194"/>
      <c r="B156" s="194"/>
      <c r="C156" s="198" t="s">
        <v>310</v>
      </c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</row>
    <row r="157" ht="12.75" customHeight="1">
      <c r="A157" s="194"/>
      <c r="B157" s="194"/>
      <c r="C157" s="198" t="s">
        <v>311</v>
      </c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</row>
    <row r="158" ht="12.75" customHeight="1">
      <c r="A158" s="194"/>
      <c r="B158" s="194"/>
      <c r="C158" s="198" t="s">
        <v>312</v>
      </c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</row>
    <row r="159" ht="12.75" customHeight="1">
      <c r="A159" s="194"/>
      <c r="B159" s="194"/>
      <c r="C159" s="198" t="s">
        <v>313</v>
      </c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</row>
    <row r="160" ht="12.75" customHeight="1">
      <c r="A160" s="194"/>
      <c r="B160" s="194"/>
      <c r="C160" s="198" t="s">
        <v>314</v>
      </c>
      <c r="D160" s="194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</row>
    <row r="161" ht="12.75" customHeight="1">
      <c r="A161" s="194"/>
      <c r="B161" s="194"/>
      <c r="C161" s="198" t="s">
        <v>315</v>
      </c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</row>
    <row r="162" ht="12.75" customHeight="1">
      <c r="A162" s="194"/>
      <c r="B162" s="194"/>
      <c r="C162" s="198" t="s">
        <v>316</v>
      </c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</row>
    <row r="163" ht="12.75" customHeight="1">
      <c r="A163" s="194"/>
      <c r="B163" s="194"/>
      <c r="C163" s="198" t="s">
        <v>317</v>
      </c>
      <c r="D163" s="194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</row>
    <row r="164" ht="12.75" customHeight="1">
      <c r="A164" s="194"/>
      <c r="B164" s="194"/>
      <c r="C164" s="198" t="s">
        <v>318</v>
      </c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</row>
    <row r="165" ht="12.75" customHeight="1">
      <c r="A165" s="194"/>
      <c r="B165" s="194"/>
      <c r="C165" s="198" t="s">
        <v>319</v>
      </c>
      <c r="D165" s="194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</row>
    <row r="166" ht="12.75" customHeight="1">
      <c r="A166" s="194"/>
      <c r="B166" s="194"/>
      <c r="C166" s="198" t="s">
        <v>320</v>
      </c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</row>
    <row r="167" ht="12.75" customHeight="1">
      <c r="A167" s="194"/>
      <c r="B167" s="194"/>
      <c r="C167" s="198" t="s">
        <v>321</v>
      </c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</row>
    <row r="168" ht="12.75" customHeight="1">
      <c r="A168" s="194"/>
      <c r="B168" s="194"/>
      <c r="C168" s="198" t="s">
        <v>322</v>
      </c>
      <c r="D168" s="194"/>
      <c r="E168" s="194"/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</row>
    <row r="169" ht="12.75" customHeight="1">
      <c r="A169" s="194"/>
      <c r="B169" s="194"/>
      <c r="C169" s="198" t="s">
        <v>323</v>
      </c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</row>
    <row r="170" ht="12.75" customHeight="1">
      <c r="A170" s="194"/>
      <c r="B170" s="194"/>
      <c r="C170" s="198" t="s">
        <v>324</v>
      </c>
      <c r="D170" s="194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</row>
    <row r="171" ht="12.75" customHeight="1">
      <c r="A171" s="194"/>
      <c r="B171" s="194"/>
      <c r="C171" s="198" t="s">
        <v>325</v>
      </c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</row>
    <row r="172" ht="12.75" customHeight="1">
      <c r="A172" s="194"/>
      <c r="B172" s="194"/>
      <c r="C172" s="198" t="s">
        <v>326</v>
      </c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</row>
    <row r="173" ht="12.75" customHeight="1">
      <c r="A173" s="194"/>
      <c r="B173" s="194"/>
      <c r="C173" s="198" t="s">
        <v>327</v>
      </c>
      <c r="D173" s="194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</row>
    <row r="174" ht="12.75" customHeight="1">
      <c r="A174" s="194"/>
      <c r="B174" s="194"/>
      <c r="C174" s="198" t="s">
        <v>328</v>
      </c>
      <c r="D174" s="194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</row>
    <row r="175" ht="12.75" customHeight="1">
      <c r="A175" s="194"/>
      <c r="B175" s="194"/>
      <c r="C175" s="198" t="s">
        <v>329</v>
      </c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</row>
    <row r="176" ht="12.75" customHeight="1">
      <c r="A176" s="194"/>
      <c r="B176" s="194"/>
      <c r="C176" s="198" t="s">
        <v>330</v>
      </c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</row>
    <row r="177" ht="12.75" customHeight="1">
      <c r="A177" s="194"/>
      <c r="B177" s="194"/>
      <c r="C177" s="198" t="s">
        <v>331</v>
      </c>
      <c r="D177" s="194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</row>
    <row r="178" ht="12.75" customHeight="1">
      <c r="A178" s="194"/>
      <c r="B178" s="194"/>
      <c r="C178" s="198" t="s">
        <v>332</v>
      </c>
      <c r="D178" s="194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</row>
    <row r="179" ht="12.75" customHeight="1">
      <c r="A179" s="194"/>
      <c r="B179" s="194"/>
      <c r="C179" s="198" t="s">
        <v>333</v>
      </c>
      <c r="D179" s="19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</row>
    <row r="180" ht="12.75" customHeight="1">
      <c r="A180" s="194"/>
      <c r="B180" s="194"/>
      <c r="C180" s="198" t="s">
        <v>334</v>
      </c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</row>
    <row r="181" ht="12.75" customHeight="1">
      <c r="A181" s="194"/>
      <c r="B181" s="194"/>
      <c r="C181" s="198" t="s">
        <v>335</v>
      </c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</row>
    <row r="182" ht="12.75" customHeight="1">
      <c r="A182" s="194"/>
      <c r="B182" s="194"/>
      <c r="C182" s="198" t="s">
        <v>336</v>
      </c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</row>
    <row r="183" ht="12.75" customHeight="1">
      <c r="A183" s="194"/>
      <c r="B183" s="194"/>
      <c r="C183" s="198" t="s">
        <v>337</v>
      </c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</row>
    <row r="184" ht="12.75" customHeight="1">
      <c r="A184" s="194"/>
      <c r="B184" s="194"/>
      <c r="C184" s="198" t="s">
        <v>338</v>
      </c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</row>
    <row r="185" ht="12.75" customHeight="1">
      <c r="A185" s="194"/>
      <c r="B185" s="194"/>
      <c r="C185" s="198" t="s">
        <v>339</v>
      </c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</row>
    <row r="186" ht="12.75" customHeight="1">
      <c r="A186" s="194"/>
      <c r="B186" s="194"/>
      <c r="C186" s="198" t="s">
        <v>340</v>
      </c>
      <c r="D186" s="19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</row>
    <row r="187" ht="12.75" customHeight="1">
      <c r="A187" s="194"/>
      <c r="B187" s="194"/>
      <c r="C187" s="198" t="s">
        <v>341</v>
      </c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</row>
    <row r="188" ht="12.75" customHeight="1">
      <c r="A188" s="194"/>
      <c r="B188" s="194"/>
      <c r="C188" s="198" t="s">
        <v>342</v>
      </c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</row>
    <row r="189" ht="12.75" customHeight="1">
      <c r="A189" s="194"/>
      <c r="B189" s="194"/>
      <c r="C189" s="198" t="s">
        <v>343</v>
      </c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</row>
    <row r="190" ht="12.75" customHeight="1">
      <c r="A190" s="194"/>
      <c r="B190" s="194"/>
      <c r="C190" s="198" t="s">
        <v>344</v>
      </c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</row>
    <row r="191" ht="12.75" customHeight="1">
      <c r="A191" s="194"/>
      <c r="B191" s="194"/>
      <c r="C191" s="198" t="s">
        <v>345</v>
      </c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</row>
    <row r="192" ht="12.75" customHeight="1">
      <c r="A192" s="194"/>
      <c r="B192" s="194"/>
      <c r="C192" s="198" t="s">
        <v>346</v>
      </c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</row>
    <row r="193" ht="12.75" customHeight="1">
      <c r="A193" s="194"/>
      <c r="B193" s="194"/>
      <c r="C193" s="198" t="s">
        <v>347</v>
      </c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</row>
    <row r="194" ht="12.75" customHeight="1">
      <c r="A194" s="194"/>
      <c r="B194" s="194"/>
      <c r="C194" s="198" t="s">
        <v>348</v>
      </c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</row>
    <row r="195" ht="12.75" customHeight="1">
      <c r="A195" s="194"/>
      <c r="B195" s="194"/>
      <c r="C195" s="198" t="s">
        <v>349</v>
      </c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</row>
    <row r="196" ht="12.75" customHeight="1">
      <c r="A196" s="194"/>
      <c r="B196" s="194"/>
      <c r="C196" s="198" t="s">
        <v>350</v>
      </c>
      <c r="D196" s="194"/>
      <c r="E196" s="194"/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</row>
    <row r="197" ht="12.75" customHeight="1">
      <c r="A197" s="194"/>
      <c r="B197" s="194"/>
      <c r="C197" s="198" t="s">
        <v>351</v>
      </c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</row>
    <row r="198" ht="12.75" customHeight="1">
      <c r="A198" s="194"/>
      <c r="B198" s="194"/>
      <c r="C198" s="198" t="s">
        <v>352</v>
      </c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</row>
    <row r="199" ht="12.75" customHeight="1">
      <c r="A199" s="194"/>
      <c r="B199" s="194"/>
      <c r="C199" s="198" t="s">
        <v>353</v>
      </c>
      <c r="D199" s="194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</row>
    <row r="200" ht="12.75" customHeight="1">
      <c r="A200" s="194"/>
      <c r="B200" s="194"/>
      <c r="C200" s="198" t="s">
        <v>354</v>
      </c>
      <c r="D200" s="19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</row>
    <row r="201" ht="12.75" customHeight="1">
      <c r="A201" s="194"/>
      <c r="B201" s="194"/>
      <c r="C201" s="198" t="s">
        <v>355</v>
      </c>
      <c r="D201" s="194"/>
      <c r="E201" s="194"/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</row>
    <row r="202" ht="12.75" customHeight="1">
      <c r="A202" s="194"/>
      <c r="B202" s="194"/>
      <c r="C202" s="198" t="s">
        <v>356</v>
      </c>
      <c r="D202" s="19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</row>
    <row r="203" ht="12.75" customHeight="1">
      <c r="A203" s="194"/>
      <c r="B203" s="194"/>
      <c r="C203" s="198" t="s">
        <v>357</v>
      </c>
      <c r="D203" s="194"/>
      <c r="E203" s="194"/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</row>
    <row r="204" ht="12.75" customHeight="1">
      <c r="A204" s="194"/>
      <c r="B204" s="194"/>
      <c r="C204" s="198" t="s">
        <v>358</v>
      </c>
      <c r="D204" s="194"/>
      <c r="E204" s="194"/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</row>
    <row r="205" ht="12.75" customHeight="1">
      <c r="A205" s="194"/>
      <c r="B205" s="194"/>
      <c r="C205" s="198" t="s">
        <v>359</v>
      </c>
      <c r="D205" s="194"/>
      <c r="E205" s="194"/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</row>
    <row r="206" ht="12.75" customHeight="1">
      <c r="A206" s="194"/>
      <c r="B206" s="194"/>
      <c r="C206" s="198" t="s">
        <v>360</v>
      </c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</row>
    <row r="207" ht="12.75" customHeight="1">
      <c r="A207" s="194"/>
      <c r="B207" s="194"/>
      <c r="C207" s="198" t="s">
        <v>361</v>
      </c>
      <c r="D207" s="194"/>
      <c r="E207" s="194"/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</row>
    <row r="208" ht="12.75" customHeight="1">
      <c r="A208" s="194"/>
      <c r="B208" s="194"/>
      <c r="C208" s="198" t="s">
        <v>362</v>
      </c>
      <c r="D208" s="194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</row>
    <row r="209" ht="12.75" customHeight="1">
      <c r="A209" s="194"/>
      <c r="B209" s="194"/>
      <c r="C209" s="198" t="s">
        <v>363</v>
      </c>
      <c r="D209" s="194"/>
      <c r="E209" s="194"/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</row>
    <row r="210" ht="12.75" customHeight="1">
      <c r="A210" s="194"/>
      <c r="B210" s="194"/>
      <c r="C210" s="198" t="s">
        <v>364</v>
      </c>
      <c r="D210" s="194"/>
      <c r="E210" s="194"/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</row>
    <row r="211" ht="12.75" customHeight="1">
      <c r="A211" s="194"/>
      <c r="B211" s="194"/>
      <c r="C211" s="198" t="s">
        <v>365</v>
      </c>
      <c r="D211" s="194"/>
      <c r="E211" s="194"/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</row>
    <row r="212" ht="12.75" customHeight="1">
      <c r="A212" s="194"/>
      <c r="B212" s="194"/>
      <c r="C212" s="198" t="s">
        <v>366</v>
      </c>
      <c r="D212" s="194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</row>
    <row r="213" ht="12.75" customHeight="1">
      <c r="A213" s="194"/>
      <c r="B213" s="194"/>
      <c r="C213" s="198" t="s">
        <v>367</v>
      </c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</row>
    <row r="214" ht="12.75" customHeight="1">
      <c r="A214" s="194"/>
      <c r="B214" s="194"/>
      <c r="C214" s="198" t="s">
        <v>368</v>
      </c>
      <c r="D214" s="194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</row>
    <row r="215" ht="12.75" customHeight="1">
      <c r="A215" s="194"/>
      <c r="B215" s="194"/>
      <c r="C215" s="198" t="s">
        <v>369</v>
      </c>
      <c r="D215" s="194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</row>
    <row r="216" ht="12.75" customHeight="1">
      <c r="A216" s="194"/>
      <c r="B216" s="194"/>
      <c r="C216" s="198" t="s">
        <v>370</v>
      </c>
      <c r="D216" s="194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</row>
    <row r="217" ht="12.75" customHeight="1">
      <c r="A217" s="194"/>
      <c r="B217" s="194"/>
      <c r="C217" s="198" t="s">
        <v>371</v>
      </c>
      <c r="D217" s="194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</row>
    <row r="218" ht="12.75" customHeight="1">
      <c r="A218" s="194"/>
      <c r="B218" s="194"/>
      <c r="C218" s="198" t="s">
        <v>372</v>
      </c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</row>
    <row r="219" ht="12.75" customHeight="1">
      <c r="A219" s="194"/>
      <c r="B219" s="194"/>
      <c r="C219" s="198" t="s">
        <v>373</v>
      </c>
      <c r="D219" s="194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</row>
    <row r="220" ht="12.75" customHeight="1">
      <c r="A220" s="194"/>
      <c r="B220" s="194"/>
      <c r="C220" s="198" t="s">
        <v>374</v>
      </c>
      <c r="D220" s="194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</row>
    <row r="221" ht="12.75" customHeight="1">
      <c r="A221" s="194"/>
      <c r="B221" s="194"/>
      <c r="C221" s="198" t="s">
        <v>375</v>
      </c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</row>
    <row r="222" ht="12.75" customHeight="1">
      <c r="A222" s="194"/>
      <c r="B222" s="194"/>
      <c r="C222" s="198" t="s">
        <v>376</v>
      </c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</row>
    <row r="223" ht="12.75" customHeight="1">
      <c r="A223" s="194"/>
      <c r="B223" s="194"/>
      <c r="C223" s="198" t="s">
        <v>377</v>
      </c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</row>
    <row r="224" ht="12.75" customHeight="1">
      <c r="A224" s="194"/>
      <c r="B224" s="194"/>
      <c r="C224" s="198" t="s">
        <v>378</v>
      </c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</row>
    <row r="225" ht="12.75" customHeight="1">
      <c r="A225" s="194"/>
      <c r="B225" s="194"/>
      <c r="C225" s="198" t="s">
        <v>379</v>
      </c>
      <c r="D225" s="194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</row>
    <row r="226" ht="12.75" customHeight="1">
      <c r="A226" s="194"/>
      <c r="B226" s="194"/>
      <c r="C226" s="198" t="s">
        <v>380</v>
      </c>
      <c r="D226" s="194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</row>
    <row r="227" ht="12.75" customHeight="1">
      <c r="A227" s="194"/>
      <c r="B227" s="194"/>
      <c r="C227" s="198" t="s">
        <v>381</v>
      </c>
      <c r="D227" s="194"/>
      <c r="E227" s="194"/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</row>
    <row r="228" ht="12.75" customHeight="1">
      <c r="A228" s="194"/>
      <c r="B228" s="194"/>
      <c r="C228" s="198" t="s">
        <v>382</v>
      </c>
      <c r="D228" s="194"/>
      <c r="E228" s="194"/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</row>
    <row r="229" ht="12.75" customHeight="1">
      <c r="A229" s="194"/>
      <c r="B229" s="194"/>
      <c r="C229" s="198" t="s">
        <v>383</v>
      </c>
      <c r="D229" s="194"/>
      <c r="E229" s="194"/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</row>
    <row r="230" ht="12.75" customHeight="1">
      <c r="A230" s="194"/>
      <c r="B230" s="194"/>
      <c r="C230" s="198" t="s">
        <v>384</v>
      </c>
      <c r="D230" s="194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</row>
    <row r="231" ht="12.75" customHeight="1">
      <c r="A231" s="194"/>
      <c r="B231" s="194"/>
      <c r="C231" s="198" t="s">
        <v>385</v>
      </c>
      <c r="D231" s="194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</row>
    <row r="232" ht="12.75" customHeight="1">
      <c r="A232" s="194"/>
      <c r="B232" s="194"/>
      <c r="C232" s="198" t="s">
        <v>386</v>
      </c>
      <c r="D232" s="194"/>
      <c r="E232" s="194"/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</row>
    <row r="233" ht="12.75" customHeight="1">
      <c r="A233" s="194"/>
      <c r="B233" s="194"/>
      <c r="C233" s="198" t="s">
        <v>387</v>
      </c>
      <c r="D233" s="194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</row>
    <row r="234" ht="12.75" customHeight="1">
      <c r="A234" s="194"/>
      <c r="B234" s="194"/>
      <c r="C234" s="198" t="s">
        <v>388</v>
      </c>
      <c r="D234" s="194"/>
      <c r="E234" s="194"/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</row>
    <row r="235" ht="12.75" customHeight="1">
      <c r="A235" s="194"/>
      <c r="B235" s="194"/>
      <c r="C235" s="198" t="s">
        <v>389</v>
      </c>
      <c r="D235" s="194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</row>
    <row r="236" ht="12.75" customHeight="1">
      <c r="A236" s="194"/>
      <c r="B236" s="194"/>
      <c r="C236" s="198" t="s">
        <v>390</v>
      </c>
      <c r="D236" s="194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</row>
    <row r="237" ht="12.75" customHeight="1">
      <c r="A237" s="194"/>
      <c r="B237" s="194"/>
      <c r="C237" s="198" t="s">
        <v>391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</row>
    <row r="238" ht="12.75" customHeight="1">
      <c r="A238" s="194"/>
      <c r="B238" s="194"/>
      <c r="C238" s="198" t="s">
        <v>392</v>
      </c>
      <c r="D238" s="194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</row>
    <row r="239" ht="12.75" customHeight="1">
      <c r="A239" s="194"/>
      <c r="B239" s="194"/>
      <c r="C239" s="198" t="s">
        <v>393</v>
      </c>
      <c r="D239" s="194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</row>
    <row r="240" ht="12.75" customHeight="1">
      <c r="A240" s="194"/>
      <c r="B240" s="194"/>
      <c r="C240" s="198" t="s">
        <v>394</v>
      </c>
      <c r="D240" s="194"/>
      <c r="E240" s="194"/>
      <c r="F240" s="194"/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</row>
    <row r="241" ht="12.75" customHeight="1">
      <c r="A241" s="194"/>
      <c r="B241" s="194"/>
      <c r="C241" s="198" t="s">
        <v>395</v>
      </c>
      <c r="D241" s="194"/>
      <c r="E241" s="194"/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</row>
    <row r="242" ht="12.75" customHeight="1">
      <c r="A242" s="194"/>
      <c r="B242" s="194"/>
      <c r="C242" s="198" t="s">
        <v>396</v>
      </c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</row>
    <row r="243" ht="12.75" customHeight="1">
      <c r="A243" s="194"/>
      <c r="B243" s="194"/>
      <c r="C243" s="198" t="s">
        <v>397</v>
      </c>
      <c r="D243" s="194"/>
      <c r="E243" s="194"/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</row>
    <row r="244" ht="12.75" customHeight="1">
      <c r="A244" s="194"/>
      <c r="B244" s="194"/>
      <c r="C244" s="198" t="s">
        <v>398</v>
      </c>
      <c r="D244" s="194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</row>
    <row r="245" ht="12.75" customHeight="1">
      <c r="A245" s="194"/>
      <c r="B245" s="194"/>
      <c r="C245" s="198" t="s">
        <v>399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</row>
    <row r="246" ht="12.75" customHeight="1">
      <c r="A246" s="194"/>
      <c r="B246" s="194"/>
      <c r="C246" s="198" t="s">
        <v>400</v>
      </c>
      <c r="D246" s="194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</row>
    <row r="247" ht="12.75" customHeight="1">
      <c r="A247" s="194"/>
      <c r="B247" s="194"/>
      <c r="C247" s="198" t="s">
        <v>401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</row>
    <row r="248" ht="12.75" customHeight="1">
      <c r="A248" s="194"/>
      <c r="B248" s="194"/>
      <c r="C248" s="198" t="s">
        <v>402</v>
      </c>
      <c r="D248" s="194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</row>
    <row r="249" ht="12.75" customHeight="1">
      <c r="A249" s="194"/>
      <c r="B249" s="194"/>
      <c r="C249" s="198" t="s">
        <v>403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</row>
    <row r="250" ht="12.75" customHeight="1">
      <c r="A250" s="194"/>
      <c r="B250" s="194"/>
      <c r="C250" s="198" t="s">
        <v>404</v>
      </c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</row>
    <row r="251" ht="12.75" customHeight="1">
      <c r="A251" s="194"/>
      <c r="B251" s="194"/>
      <c r="C251" s="198" t="s">
        <v>405</v>
      </c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</row>
    <row r="252" ht="12.75" customHeight="1">
      <c r="A252" s="194"/>
      <c r="B252" s="194"/>
      <c r="C252" s="198" t="s">
        <v>406</v>
      </c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</row>
    <row r="253" ht="12.75" customHeight="1">
      <c r="A253" s="194"/>
      <c r="B253" s="194"/>
      <c r="C253" s="198" t="s">
        <v>407</v>
      </c>
      <c r="D253" s="194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</row>
    <row r="254" ht="12.75" customHeight="1">
      <c r="A254" s="194"/>
      <c r="B254" s="194"/>
      <c r="C254" s="198" t="s">
        <v>408</v>
      </c>
      <c r="D254" s="194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</row>
    <row r="255" ht="12.75" customHeight="1">
      <c r="A255" s="194"/>
      <c r="B255" s="194"/>
      <c r="C255" s="198" t="s">
        <v>409</v>
      </c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</row>
    <row r="256" ht="12.75" customHeight="1">
      <c r="A256" s="194"/>
      <c r="B256" s="194"/>
      <c r="C256" s="198" t="s">
        <v>410</v>
      </c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</row>
    <row r="257" ht="12.75" customHeight="1">
      <c r="A257" s="194"/>
      <c r="B257" s="194"/>
      <c r="C257" s="198" t="s">
        <v>411</v>
      </c>
      <c r="D257" s="194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</row>
    <row r="258" ht="12.75" customHeight="1">
      <c r="A258" s="194"/>
      <c r="B258" s="194"/>
      <c r="C258" s="198" t="s">
        <v>412</v>
      </c>
      <c r="D258" s="194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</row>
    <row r="259" ht="12.75" customHeight="1">
      <c r="A259" s="194"/>
      <c r="B259" s="194"/>
      <c r="C259" s="198" t="s">
        <v>413</v>
      </c>
      <c r="D259" s="194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</row>
    <row r="260" ht="12.75" customHeight="1">
      <c r="A260" s="194"/>
      <c r="B260" s="194"/>
      <c r="C260" s="198" t="s">
        <v>414</v>
      </c>
      <c r="D260" s="194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</row>
    <row r="261" ht="12.75" customHeight="1">
      <c r="A261" s="194"/>
      <c r="B261" s="194"/>
      <c r="C261" s="198" t="s">
        <v>415</v>
      </c>
      <c r="D261" s="194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</row>
    <row r="262" ht="12.75" customHeight="1">
      <c r="A262" s="194"/>
      <c r="B262" s="194"/>
      <c r="C262" s="198" t="s">
        <v>416</v>
      </c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</row>
    <row r="263" ht="12.75" customHeight="1">
      <c r="A263" s="194"/>
      <c r="B263" s="194"/>
      <c r="C263" s="198" t="s">
        <v>417</v>
      </c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</row>
    <row r="264" ht="12.75" customHeight="1">
      <c r="A264" s="194"/>
      <c r="B264" s="194"/>
      <c r="C264" s="198" t="s">
        <v>418</v>
      </c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</row>
    <row r="265" ht="12.75" customHeight="1">
      <c r="A265" s="194"/>
      <c r="B265" s="194"/>
      <c r="C265" s="198" t="s">
        <v>419</v>
      </c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</row>
    <row r="266" ht="12.75" customHeight="1">
      <c r="A266" s="194"/>
      <c r="B266" s="194"/>
      <c r="C266" s="198" t="s">
        <v>420</v>
      </c>
      <c r="D266" s="194"/>
      <c r="E266" s="194"/>
      <c r="F266" s="194"/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</row>
    <row r="267" ht="12.75" customHeight="1">
      <c r="A267" s="194"/>
      <c r="B267" s="194"/>
      <c r="C267" s="198" t="s">
        <v>421</v>
      </c>
      <c r="D267" s="194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</row>
    <row r="268" ht="12.75" customHeight="1">
      <c r="A268" s="194"/>
      <c r="B268" s="194"/>
      <c r="C268" s="198" t="s">
        <v>422</v>
      </c>
      <c r="D268" s="194"/>
      <c r="E268" s="194"/>
      <c r="F268" s="194"/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</row>
    <row r="269" ht="12.75" customHeight="1">
      <c r="A269" s="194"/>
      <c r="B269" s="194"/>
      <c r="C269" s="198" t="s">
        <v>423</v>
      </c>
      <c r="D269" s="194"/>
      <c r="E269" s="194"/>
      <c r="F269" s="194"/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</row>
    <row r="270" ht="12.75" customHeight="1">
      <c r="A270" s="194"/>
      <c r="B270" s="194"/>
      <c r="C270" s="198" t="s">
        <v>424</v>
      </c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</row>
    <row r="271" ht="12.75" customHeight="1">
      <c r="A271" s="194"/>
      <c r="B271" s="194"/>
      <c r="C271" s="198" t="s">
        <v>425</v>
      </c>
      <c r="D271" s="194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</row>
    <row r="272" ht="12.75" customHeight="1">
      <c r="A272" s="194"/>
      <c r="B272" s="194"/>
      <c r="C272" s="198" t="s">
        <v>426</v>
      </c>
      <c r="D272" s="194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</row>
    <row r="273" ht="12.75" customHeight="1">
      <c r="A273" s="194"/>
      <c r="B273" s="194"/>
      <c r="C273" s="198" t="s">
        <v>427</v>
      </c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</row>
    <row r="274" ht="12.75" customHeight="1">
      <c r="A274" s="194"/>
      <c r="B274" s="194"/>
      <c r="C274" s="198" t="s">
        <v>428</v>
      </c>
      <c r="D274" s="194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</row>
    <row r="275" ht="12.75" customHeight="1">
      <c r="A275" s="194"/>
      <c r="B275" s="194"/>
      <c r="C275" s="198" t="s">
        <v>429</v>
      </c>
      <c r="D275" s="194"/>
      <c r="E275" s="194"/>
      <c r="F275" s="194"/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</row>
    <row r="276" ht="12.75" customHeight="1">
      <c r="A276" s="194"/>
      <c r="B276" s="194"/>
      <c r="C276" s="198" t="s">
        <v>430</v>
      </c>
      <c r="D276" s="194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</row>
    <row r="277" ht="12.75" customHeight="1">
      <c r="A277" s="194"/>
      <c r="B277" s="194"/>
      <c r="C277" s="198" t="s">
        <v>431</v>
      </c>
      <c r="D277" s="194"/>
      <c r="E277" s="194"/>
      <c r="F277" s="194"/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</row>
    <row r="278" ht="12.75" customHeight="1">
      <c r="A278" s="194"/>
      <c r="B278" s="194"/>
      <c r="C278" s="198" t="s">
        <v>432</v>
      </c>
      <c r="D278" s="194"/>
      <c r="E278" s="194"/>
      <c r="F278" s="194"/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</row>
    <row r="279" ht="12.75" customHeight="1">
      <c r="A279" s="194"/>
      <c r="B279" s="194"/>
      <c r="C279" s="198" t="s">
        <v>433</v>
      </c>
      <c r="D279" s="194"/>
      <c r="E279" s="194"/>
      <c r="F279" s="194"/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</row>
    <row r="280" ht="12.75" customHeight="1">
      <c r="A280" s="194"/>
      <c r="B280" s="194"/>
      <c r="C280" s="198" t="s">
        <v>434</v>
      </c>
      <c r="D280" s="194"/>
      <c r="E280" s="194"/>
      <c r="F280" s="194"/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</row>
    <row r="281" ht="12.75" customHeight="1">
      <c r="A281" s="194"/>
      <c r="B281" s="194"/>
      <c r="C281" s="198" t="s">
        <v>435</v>
      </c>
      <c r="D281" s="194"/>
      <c r="E281" s="194"/>
      <c r="F281" s="194"/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</row>
    <row r="282" ht="12.75" customHeight="1">
      <c r="A282" s="194"/>
      <c r="B282" s="194"/>
      <c r="C282" s="198" t="s">
        <v>436</v>
      </c>
      <c r="D282" s="194"/>
      <c r="E282" s="194"/>
      <c r="F282" s="194"/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</row>
    <row r="283" ht="12.75" customHeight="1">
      <c r="A283" s="194"/>
      <c r="B283" s="194"/>
      <c r="C283" s="198" t="s">
        <v>437</v>
      </c>
      <c r="D283" s="194"/>
      <c r="E283" s="194"/>
      <c r="F283" s="194"/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</row>
    <row r="284" ht="12.75" customHeight="1">
      <c r="A284" s="194"/>
      <c r="B284" s="194"/>
      <c r="C284" s="198" t="s">
        <v>438</v>
      </c>
      <c r="D284" s="194"/>
      <c r="E284" s="194"/>
      <c r="F284" s="194"/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</row>
    <row r="285" ht="12.75" customHeight="1">
      <c r="A285" s="194"/>
      <c r="B285" s="194"/>
      <c r="C285" s="198" t="s">
        <v>439</v>
      </c>
      <c r="D285" s="194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</row>
    <row r="286" ht="12.75" customHeight="1">
      <c r="A286" s="194"/>
      <c r="B286" s="194"/>
      <c r="C286" s="198" t="s">
        <v>440</v>
      </c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</row>
    <row r="287" ht="12.75" customHeight="1">
      <c r="A287" s="194"/>
      <c r="B287" s="194"/>
      <c r="C287" s="198" t="s">
        <v>441</v>
      </c>
      <c r="D287" s="194"/>
      <c r="E287" s="194"/>
      <c r="F287" s="194"/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</row>
    <row r="288" ht="12.75" customHeight="1">
      <c r="A288" s="194"/>
      <c r="B288" s="194"/>
      <c r="C288" s="198" t="s">
        <v>442</v>
      </c>
      <c r="D288" s="194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</row>
    <row r="289" ht="12.75" customHeight="1">
      <c r="A289" s="194"/>
      <c r="B289" s="194"/>
      <c r="C289" s="198" t="s">
        <v>443</v>
      </c>
      <c r="D289" s="194"/>
      <c r="E289" s="194"/>
      <c r="F289" s="194"/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</row>
    <row r="290" ht="12.75" customHeight="1">
      <c r="A290" s="194"/>
      <c r="B290" s="194"/>
      <c r="C290" s="198" t="s">
        <v>444</v>
      </c>
      <c r="D290" s="194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</row>
    <row r="291" ht="12.75" customHeight="1">
      <c r="A291" s="194"/>
      <c r="B291" s="194"/>
      <c r="C291" s="198" t="s">
        <v>445</v>
      </c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</row>
    <row r="292" ht="12.75" customHeight="1">
      <c r="A292" s="194"/>
      <c r="B292" s="194"/>
      <c r="C292" s="198" t="s">
        <v>446</v>
      </c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</row>
    <row r="293" ht="12.75" customHeight="1">
      <c r="A293" s="194"/>
      <c r="B293" s="194"/>
      <c r="C293" s="198" t="s">
        <v>447</v>
      </c>
      <c r="D293" s="194"/>
      <c r="E293" s="194"/>
      <c r="F293" s="194"/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</row>
    <row r="294" ht="12.75" customHeight="1">
      <c r="A294" s="194"/>
      <c r="B294" s="194"/>
      <c r="C294" s="198" t="s">
        <v>448</v>
      </c>
      <c r="D294" s="194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</row>
    <row r="295" ht="12.75" customHeight="1">
      <c r="A295" s="194"/>
      <c r="B295" s="194"/>
      <c r="C295" s="198" t="s">
        <v>449</v>
      </c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</row>
    <row r="296" ht="12.75" customHeight="1">
      <c r="A296" s="194"/>
      <c r="B296" s="194"/>
      <c r="C296" s="198" t="s">
        <v>450</v>
      </c>
      <c r="D296" s="194"/>
      <c r="E296" s="194"/>
      <c r="F296" s="194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</row>
    <row r="297" ht="12.75" customHeight="1">
      <c r="A297" s="194"/>
      <c r="B297" s="194"/>
      <c r="C297" s="198" t="s">
        <v>451</v>
      </c>
      <c r="D297" s="194"/>
      <c r="E297" s="194"/>
      <c r="F297" s="194"/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</row>
    <row r="298" ht="12.75" customHeight="1">
      <c r="A298" s="194"/>
      <c r="B298" s="194"/>
      <c r="C298" s="198" t="s">
        <v>452</v>
      </c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</row>
    <row r="299" ht="12.75" customHeight="1">
      <c r="A299" s="194"/>
      <c r="B299" s="194"/>
      <c r="C299" s="198" t="s">
        <v>453</v>
      </c>
      <c r="D299" s="194"/>
      <c r="E299" s="194"/>
      <c r="F299" s="194"/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</row>
    <row r="300" ht="12.75" customHeight="1">
      <c r="A300" s="194"/>
      <c r="B300" s="194"/>
      <c r="C300" s="198" t="s">
        <v>454</v>
      </c>
      <c r="D300" s="194"/>
      <c r="E300" s="194"/>
      <c r="F300" s="194"/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</row>
    <row r="301" ht="12.75" customHeight="1">
      <c r="A301" s="194"/>
      <c r="B301" s="194"/>
      <c r="C301" s="198" t="s">
        <v>455</v>
      </c>
      <c r="D301" s="194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</row>
    <row r="302" ht="12.75" customHeight="1">
      <c r="A302" s="194"/>
      <c r="B302" s="194"/>
      <c r="C302" s="198" t="s">
        <v>456</v>
      </c>
      <c r="D302" s="194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</row>
    <row r="303" ht="12.75" customHeight="1">
      <c r="A303" s="194"/>
      <c r="B303" s="194"/>
      <c r="C303" s="198" t="s">
        <v>457</v>
      </c>
      <c r="D303" s="194"/>
      <c r="E303" s="194"/>
      <c r="F303" s="194"/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</row>
    <row r="304" ht="12.75" customHeight="1">
      <c r="A304" s="194"/>
      <c r="B304" s="194"/>
      <c r="C304" s="198" t="s">
        <v>458</v>
      </c>
      <c r="D304" s="194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</row>
    <row r="305" ht="12.75" customHeight="1">
      <c r="A305" s="194"/>
      <c r="B305" s="194"/>
      <c r="C305" s="198" t="s">
        <v>459</v>
      </c>
      <c r="D305" s="194"/>
      <c r="E305" s="194"/>
      <c r="F305" s="194"/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</row>
    <row r="306" ht="12.75" customHeight="1">
      <c r="A306" s="194"/>
      <c r="B306" s="194"/>
      <c r="C306" s="198" t="s">
        <v>460</v>
      </c>
      <c r="D306" s="194"/>
      <c r="E306" s="194"/>
      <c r="F306" s="194"/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</row>
    <row r="307" ht="12.75" customHeight="1">
      <c r="A307" s="194"/>
      <c r="B307" s="194"/>
      <c r="C307" s="198" t="s">
        <v>461</v>
      </c>
      <c r="D307" s="194"/>
      <c r="E307" s="194"/>
      <c r="F307" s="194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</row>
    <row r="308" ht="12.75" customHeight="1">
      <c r="A308" s="194"/>
      <c r="B308" s="194"/>
      <c r="C308" s="198" t="s">
        <v>462</v>
      </c>
      <c r="D308" s="194"/>
      <c r="E308" s="194"/>
      <c r="F308" s="194"/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</row>
    <row r="309" ht="12.75" customHeight="1">
      <c r="A309" s="194"/>
      <c r="B309" s="194"/>
      <c r="C309" s="198" t="s">
        <v>463</v>
      </c>
      <c r="D309" s="194"/>
      <c r="E309" s="194"/>
      <c r="F309" s="194"/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</row>
    <row r="310" ht="12.75" customHeight="1">
      <c r="A310" s="194"/>
      <c r="B310" s="194"/>
      <c r="C310" s="198" t="s">
        <v>464</v>
      </c>
      <c r="D310" s="194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</row>
    <row r="311" ht="12.75" customHeight="1">
      <c r="A311" s="194"/>
      <c r="B311" s="194"/>
      <c r="C311" s="198" t="s">
        <v>465</v>
      </c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</row>
    <row r="312" ht="12.75" customHeight="1">
      <c r="A312" s="194"/>
      <c r="B312" s="194"/>
      <c r="C312" s="198" t="s">
        <v>466</v>
      </c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</row>
    <row r="313" ht="12.75" customHeight="1">
      <c r="A313" s="194"/>
      <c r="B313" s="194"/>
      <c r="C313" s="198" t="s">
        <v>467</v>
      </c>
      <c r="D313" s="194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</row>
    <row r="314" ht="12.75" customHeight="1">
      <c r="A314" s="194"/>
      <c r="B314" s="194"/>
      <c r="C314" s="198" t="s">
        <v>468</v>
      </c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</row>
    <row r="315" ht="12.75" customHeight="1">
      <c r="A315" s="194"/>
      <c r="B315" s="194"/>
      <c r="C315" s="198" t="s">
        <v>469</v>
      </c>
      <c r="D315" s="194"/>
      <c r="E315" s="194"/>
      <c r="F315" s="194"/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</row>
    <row r="316" ht="12.75" customHeight="1">
      <c r="A316" s="194"/>
      <c r="B316" s="194"/>
      <c r="C316" s="198" t="s">
        <v>470</v>
      </c>
      <c r="D316" s="194"/>
      <c r="E316" s="194"/>
      <c r="F316" s="194"/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</row>
    <row r="317" ht="12.75" customHeight="1">
      <c r="A317" s="194"/>
      <c r="B317" s="194"/>
      <c r="C317" s="198" t="s">
        <v>471</v>
      </c>
      <c r="D317" s="194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</row>
    <row r="318" ht="12.75" customHeight="1">
      <c r="A318" s="194"/>
      <c r="B318" s="194"/>
      <c r="C318" s="198" t="s">
        <v>472</v>
      </c>
      <c r="D318" s="194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</row>
    <row r="319" ht="12.75" customHeight="1">
      <c r="A319" s="194"/>
      <c r="B319" s="194"/>
      <c r="C319" s="198" t="s">
        <v>473</v>
      </c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</row>
    <row r="320" ht="12.75" customHeight="1">
      <c r="A320" s="194"/>
      <c r="B320" s="194"/>
      <c r="C320" s="198" t="s">
        <v>474</v>
      </c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</row>
    <row r="321" ht="12.75" customHeight="1">
      <c r="A321" s="194"/>
      <c r="B321" s="194"/>
      <c r="C321" s="198" t="s">
        <v>475</v>
      </c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</row>
    <row r="322" ht="12.75" customHeight="1">
      <c r="A322" s="194"/>
      <c r="B322" s="194"/>
      <c r="C322" s="198" t="s">
        <v>476</v>
      </c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</row>
    <row r="323" ht="12.75" customHeight="1">
      <c r="A323" s="194"/>
      <c r="B323" s="194"/>
      <c r="C323" s="198" t="s">
        <v>477</v>
      </c>
      <c r="D323" s="194"/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</row>
    <row r="324" ht="12.75" customHeight="1">
      <c r="A324" s="194"/>
      <c r="B324" s="194"/>
      <c r="C324" s="198" t="s">
        <v>478</v>
      </c>
      <c r="D324" s="194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</row>
    <row r="325" ht="12.75" customHeight="1">
      <c r="A325" s="194"/>
      <c r="B325" s="194"/>
      <c r="C325" s="198" t="s">
        <v>479</v>
      </c>
      <c r="D325" s="194"/>
      <c r="E325" s="194"/>
      <c r="F325" s="194"/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</row>
    <row r="326" ht="12.75" customHeight="1">
      <c r="A326" s="194"/>
      <c r="B326" s="194"/>
      <c r="C326" s="198" t="s">
        <v>480</v>
      </c>
      <c r="D326" s="194"/>
      <c r="E326" s="194"/>
      <c r="F326" s="194"/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</row>
    <row r="327" ht="12.75" customHeight="1">
      <c r="A327" s="194"/>
      <c r="B327" s="194"/>
      <c r="C327" s="198" t="s">
        <v>481</v>
      </c>
      <c r="D327" s="194"/>
      <c r="E327" s="194"/>
      <c r="F327" s="194"/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</row>
    <row r="328" ht="12.75" customHeight="1">
      <c r="A328" s="194"/>
      <c r="B328" s="194"/>
      <c r="C328" s="198" t="s">
        <v>482</v>
      </c>
      <c r="D328" s="194"/>
      <c r="E328" s="194"/>
      <c r="F328" s="194"/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</row>
    <row r="329" ht="12.75" customHeight="1">
      <c r="A329" s="194"/>
      <c r="B329" s="194"/>
      <c r="C329" s="198" t="s">
        <v>483</v>
      </c>
      <c r="D329" s="194"/>
      <c r="E329" s="194"/>
      <c r="F329" s="194"/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</row>
    <row r="330" ht="12.75" customHeight="1">
      <c r="A330" s="194"/>
      <c r="B330" s="194"/>
      <c r="C330" s="198" t="s">
        <v>484</v>
      </c>
      <c r="D330" s="194"/>
      <c r="E330" s="194"/>
      <c r="F330" s="194"/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</row>
    <row r="331" ht="12.75" customHeight="1">
      <c r="A331" s="194"/>
      <c r="B331" s="194"/>
      <c r="C331" s="198" t="s">
        <v>485</v>
      </c>
      <c r="D331" s="194"/>
      <c r="E331" s="194"/>
      <c r="F331" s="194"/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</row>
    <row r="332" ht="12.75" customHeight="1">
      <c r="A332" s="194"/>
      <c r="B332" s="194"/>
      <c r="C332" s="198" t="s">
        <v>486</v>
      </c>
      <c r="D332" s="194"/>
      <c r="E332" s="194"/>
      <c r="F332" s="194"/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</row>
    <row r="333" ht="12.75" customHeight="1">
      <c r="A333" s="194"/>
      <c r="B333" s="194"/>
      <c r="C333" s="198" t="s">
        <v>487</v>
      </c>
      <c r="D333" s="194"/>
      <c r="E333" s="194"/>
      <c r="F333" s="194"/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</row>
    <row r="334" ht="12.75" customHeight="1">
      <c r="A334" s="194"/>
      <c r="B334" s="194"/>
      <c r="C334" s="198" t="s">
        <v>488</v>
      </c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</row>
    <row r="335" ht="12.75" customHeight="1">
      <c r="A335" s="194"/>
      <c r="B335" s="194"/>
      <c r="C335" s="198" t="s">
        <v>489</v>
      </c>
      <c r="D335" s="194"/>
      <c r="E335" s="194"/>
      <c r="F335" s="194"/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</row>
    <row r="336" ht="12.75" customHeight="1">
      <c r="A336" s="194"/>
      <c r="B336" s="194"/>
      <c r="C336" s="198" t="s">
        <v>490</v>
      </c>
      <c r="D336" s="194"/>
      <c r="E336" s="194"/>
      <c r="F336" s="194"/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</row>
    <row r="337" ht="12.75" customHeight="1">
      <c r="A337" s="194"/>
      <c r="B337" s="194"/>
      <c r="C337" s="198" t="s">
        <v>491</v>
      </c>
      <c r="D337" s="194"/>
      <c r="E337" s="194"/>
      <c r="F337" s="194"/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</row>
    <row r="338" ht="12.75" customHeight="1">
      <c r="A338" s="194"/>
      <c r="B338" s="194"/>
      <c r="C338" s="198" t="s">
        <v>492</v>
      </c>
      <c r="D338" s="194"/>
      <c r="E338" s="194"/>
      <c r="F338" s="194"/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</row>
    <row r="339" ht="12.75" customHeight="1">
      <c r="A339" s="194"/>
      <c r="B339" s="194"/>
      <c r="C339" s="198" t="s">
        <v>493</v>
      </c>
      <c r="D339" s="194"/>
      <c r="E339" s="194"/>
      <c r="F339" s="194"/>
      <c r="G339" s="194"/>
      <c r="H339" s="194"/>
      <c r="I339" s="194"/>
      <c r="J339" s="194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</row>
    <row r="340" ht="12.75" customHeight="1">
      <c r="A340" s="194"/>
      <c r="B340" s="194"/>
      <c r="C340" s="198" t="s">
        <v>494</v>
      </c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</row>
    <row r="341" ht="12.75" customHeight="1">
      <c r="A341" s="194"/>
      <c r="B341" s="194"/>
      <c r="C341" s="198" t="s">
        <v>495</v>
      </c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</row>
    <row r="342" ht="12.75" customHeight="1">
      <c r="A342" s="194"/>
      <c r="B342" s="194"/>
      <c r="C342" s="198" t="s">
        <v>496</v>
      </c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</row>
    <row r="343" ht="12.75" customHeight="1">
      <c r="A343" s="194"/>
      <c r="B343" s="194"/>
      <c r="C343" s="198" t="s">
        <v>497</v>
      </c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</row>
    <row r="344" ht="12.75" customHeight="1">
      <c r="A344" s="194"/>
      <c r="B344" s="194"/>
      <c r="C344" s="198" t="s">
        <v>498</v>
      </c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</row>
    <row r="345" ht="12.75" customHeight="1">
      <c r="A345" s="194"/>
      <c r="B345" s="194"/>
      <c r="C345" s="198" t="s">
        <v>499</v>
      </c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</row>
    <row r="346" ht="12.75" customHeight="1">
      <c r="A346" s="194"/>
      <c r="B346" s="194"/>
      <c r="C346" s="198" t="s">
        <v>500</v>
      </c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</row>
    <row r="347" ht="12.75" customHeight="1">
      <c r="A347" s="194"/>
      <c r="B347" s="194"/>
      <c r="C347" s="198" t="s">
        <v>501</v>
      </c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</row>
    <row r="348" ht="12.75" customHeight="1">
      <c r="A348" s="194"/>
      <c r="B348" s="194"/>
      <c r="C348" s="198" t="s">
        <v>502</v>
      </c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</row>
    <row r="349" ht="12.75" customHeight="1">
      <c r="A349" s="194"/>
      <c r="B349" s="194"/>
      <c r="C349" s="198" t="s">
        <v>503</v>
      </c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</row>
    <row r="350" ht="12.75" customHeight="1">
      <c r="A350" s="194"/>
      <c r="B350" s="194"/>
      <c r="C350" s="198" t="s">
        <v>504</v>
      </c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</row>
    <row r="351" ht="12.75" customHeight="1">
      <c r="A351" s="194"/>
      <c r="B351" s="194"/>
      <c r="C351" s="198" t="s">
        <v>505</v>
      </c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</row>
    <row r="352" ht="12.75" customHeight="1">
      <c r="A352" s="194"/>
      <c r="B352" s="194"/>
      <c r="C352" s="198" t="s">
        <v>506</v>
      </c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</row>
    <row r="353" ht="12.75" customHeight="1">
      <c r="A353" s="194"/>
      <c r="B353" s="194"/>
      <c r="C353" s="198" t="s">
        <v>507</v>
      </c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</row>
    <row r="354" ht="12.75" customHeight="1">
      <c r="A354" s="194"/>
      <c r="B354" s="194"/>
      <c r="C354" s="198" t="s">
        <v>508</v>
      </c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</row>
    <row r="355" ht="12.75" customHeight="1">
      <c r="A355" s="194"/>
      <c r="B355" s="194"/>
      <c r="C355" s="198" t="s">
        <v>509</v>
      </c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</row>
    <row r="356" ht="12.75" customHeight="1">
      <c r="A356" s="194"/>
      <c r="B356" s="194"/>
      <c r="C356" s="198" t="s">
        <v>510</v>
      </c>
      <c r="D356" s="194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</row>
    <row r="357" ht="12.75" customHeight="1">
      <c r="A357" s="194"/>
      <c r="B357" s="194"/>
      <c r="C357" s="198" t="s">
        <v>511</v>
      </c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</row>
    <row r="358" ht="12.75" customHeight="1">
      <c r="A358" s="194"/>
      <c r="B358" s="194"/>
      <c r="C358" s="198" t="s">
        <v>512</v>
      </c>
      <c r="D358" s="194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</row>
    <row r="359" ht="12.75" customHeight="1">
      <c r="A359" s="194"/>
      <c r="B359" s="194"/>
      <c r="C359" s="198" t="s">
        <v>513</v>
      </c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</row>
    <row r="360" ht="12.75" customHeight="1">
      <c r="A360" s="194"/>
      <c r="B360" s="194"/>
      <c r="C360" s="198" t="s">
        <v>514</v>
      </c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</row>
    <row r="361" ht="12.75" customHeight="1">
      <c r="A361" s="194"/>
      <c r="B361" s="194"/>
      <c r="C361" s="198" t="s">
        <v>515</v>
      </c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</row>
    <row r="362" ht="12.75" customHeight="1">
      <c r="A362" s="194"/>
      <c r="B362" s="194"/>
      <c r="C362" s="198" t="s">
        <v>516</v>
      </c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</row>
    <row r="363" ht="12.75" customHeight="1">
      <c r="A363" s="194"/>
      <c r="B363" s="194"/>
      <c r="C363" s="198" t="s">
        <v>517</v>
      </c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</row>
    <row r="364" ht="12.75" customHeight="1">
      <c r="A364" s="194"/>
      <c r="B364" s="194"/>
      <c r="C364" s="198" t="s">
        <v>518</v>
      </c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</row>
    <row r="365" ht="12.75" customHeight="1">
      <c r="A365" s="194"/>
      <c r="B365" s="194"/>
      <c r="C365" s="198" t="s">
        <v>519</v>
      </c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</row>
    <row r="366" ht="12.75" customHeight="1">
      <c r="A366" s="194"/>
      <c r="B366" s="194"/>
      <c r="C366" s="198" t="s">
        <v>520</v>
      </c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</row>
    <row r="367" ht="12.75" customHeight="1">
      <c r="A367" s="194"/>
      <c r="B367" s="194"/>
      <c r="C367" s="198" t="s">
        <v>521</v>
      </c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</row>
    <row r="368" ht="12.75" customHeight="1">
      <c r="A368" s="194"/>
      <c r="B368" s="194"/>
      <c r="C368" s="198" t="s">
        <v>522</v>
      </c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</row>
    <row r="369" ht="12.75" customHeight="1">
      <c r="A369" s="194"/>
      <c r="B369" s="194"/>
      <c r="C369" s="198" t="s">
        <v>523</v>
      </c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</row>
    <row r="370" ht="12.75" customHeight="1">
      <c r="A370" s="194"/>
      <c r="B370" s="194"/>
      <c r="C370" s="198" t="s">
        <v>524</v>
      </c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</row>
    <row r="371" ht="12.75" customHeight="1">
      <c r="A371" s="194"/>
      <c r="B371" s="194"/>
      <c r="C371" s="198" t="s">
        <v>525</v>
      </c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</row>
    <row r="372" ht="12.75" customHeight="1">
      <c r="A372" s="194"/>
      <c r="B372" s="194"/>
      <c r="C372" s="198" t="s">
        <v>526</v>
      </c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</row>
    <row r="373" ht="12.75" customHeight="1">
      <c r="A373" s="194"/>
      <c r="B373" s="194"/>
      <c r="C373" s="198" t="s">
        <v>527</v>
      </c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</row>
    <row r="374" ht="12.75" customHeight="1">
      <c r="A374" s="194"/>
      <c r="B374" s="194"/>
      <c r="C374" s="198" t="s">
        <v>528</v>
      </c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</row>
    <row r="375" ht="12.75" customHeight="1">
      <c r="A375" s="194"/>
      <c r="B375" s="194"/>
      <c r="C375" s="198" t="s">
        <v>529</v>
      </c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</row>
    <row r="376" ht="12.75" customHeight="1">
      <c r="A376" s="194"/>
      <c r="B376" s="194"/>
      <c r="C376" s="198" t="s">
        <v>530</v>
      </c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</row>
    <row r="377" ht="12.75" customHeight="1">
      <c r="A377" s="194"/>
      <c r="B377" s="194"/>
      <c r="C377" s="198" t="s">
        <v>531</v>
      </c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</row>
    <row r="378" ht="12.75" customHeight="1">
      <c r="A378" s="194"/>
      <c r="B378" s="194"/>
      <c r="C378" s="198" t="s">
        <v>532</v>
      </c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</row>
    <row r="379" ht="12.75" customHeight="1">
      <c r="A379" s="194"/>
      <c r="B379" s="194"/>
      <c r="C379" s="198" t="s">
        <v>533</v>
      </c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</row>
    <row r="380" ht="12.75" customHeight="1">
      <c r="A380" s="194"/>
      <c r="B380" s="194"/>
      <c r="C380" s="198" t="s">
        <v>534</v>
      </c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</row>
    <row r="381" ht="12.75" customHeight="1">
      <c r="A381" s="194"/>
      <c r="B381" s="194"/>
      <c r="C381" s="198" t="s">
        <v>535</v>
      </c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</row>
    <row r="382" ht="12.75" customHeight="1">
      <c r="A382" s="194"/>
      <c r="B382" s="194"/>
      <c r="C382" s="198" t="s">
        <v>536</v>
      </c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</row>
    <row r="383" ht="12.75" customHeight="1">
      <c r="A383" s="194"/>
      <c r="B383" s="194"/>
      <c r="C383" s="198" t="s">
        <v>537</v>
      </c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</row>
    <row r="384" ht="12.75" customHeight="1">
      <c r="A384" s="194"/>
      <c r="B384" s="194"/>
      <c r="C384" s="198" t="s">
        <v>538</v>
      </c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</row>
    <row r="385" ht="12.75" customHeight="1">
      <c r="A385" s="194"/>
      <c r="B385" s="194"/>
      <c r="C385" s="198" t="s">
        <v>539</v>
      </c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</row>
    <row r="386" ht="12.75" customHeight="1">
      <c r="A386" s="194"/>
      <c r="B386" s="194"/>
      <c r="C386" s="198" t="s">
        <v>540</v>
      </c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</row>
    <row r="387" ht="12.75" customHeight="1">
      <c r="A387" s="194"/>
      <c r="B387" s="194"/>
      <c r="C387" s="198" t="s">
        <v>541</v>
      </c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</row>
    <row r="388" ht="12.75" customHeight="1">
      <c r="A388" s="194"/>
      <c r="B388" s="194"/>
      <c r="C388" s="198" t="s">
        <v>542</v>
      </c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</row>
    <row r="389" ht="12.75" customHeight="1">
      <c r="A389" s="194"/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</row>
    <row r="390" ht="12.75" customHeight="1">
      <c r="A390" s="194"/>
      <c r="B390" s="194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</row>
    <row r="391" ht="12.75" customHeight="1">
      <c r="A391" s="194"/>
      <c r="B391" s="194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</row>
    <row r="392" ht="12.75" customHeight="1">
      <c r="A392" s="194"/>
      <c r="B392" s="194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</row>
    <row r="393" ht="12.75" customHeight="1">
      <c r="A393" s="194"/>
      <c r="B393" s="194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</row>
    <row r="394" ht="12.75" customHeight="1">
      <c r="A394" s="194"/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</row>
    <row r="395" ht="12.75" customHeight="1">
      <c r="A395" s="194"/>
      <c r="B395" s="194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</row>
    <row r="396" ht="12.75" customHeight="1">
      <c r="A396" s="194"/>
      <c r="B396" s="194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</row>
    <row r="397" ht="12.75" customHeight="1">
      <c r="A397" s="194"/>
      <c r="B397" s="194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</row>
    <row r="398" ht="12.75" customHeight="1">
      <c r="A398" s="194"/>
      <c r="B398" s="194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</row>
    <row r="399" ht="12.75" customHeight="1">
      <c r="A399" s="194"/>
      <c r="B399" s="194"/>
      <c r="C399" s="194"/>
      <c r="D399" s="194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</row>
    <row r="400" ht="12.75" customHeight="1">
      <c r="A400" s="194"/>
      <c r="B400" s="194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</row>
    <row r="401" ht="12.75" customHeight="1">
      <c r="A401" s="194"/>
      <c r="B401" s="194"/>
      <c r="C401" s="194"/>
      <c r="D401" s="194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</row>
    <row r="402" ht="12.75" customHeight="1">
      <c r="A402" s="194"/>
      <c r="B402" s="194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</row>
    <row r="403" ht="12.75" customHeight="1">
      <c r="A403" s="194"/>
      <c r="B403" s="194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</row>
    <row r="404" ht="12.75" customHeight="1">
      <c r="A404" s="194"/>
      <c r="B404" s="194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</row>
    <row r="405" ht="12.75" customHeight="1">
      <c r="A405" s="194"/>
      <c r="B405" s="194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</row>
    <row r="406" ht="12.75" customHeight="1">
      <c r="A406" s="194"/>
      <c r="B406" s="194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</row>
    <row r="407" ht="12.75" customHeight="1">
      <c r="A407" s="194"/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</row>
    <row r="408" ht="12.75" customHeight="1">
      <c r="A408" s="194"/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</row>
    <row r="409" ht="12.75" customHeight="1">
      <c r="A409" s="194"/>
      <c r="B409" s="194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</row>
    <row r="410" ht="12.75" customHeight="1">
      <c r="A410" s="194"/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</row>
    <row r="411" ht="12.75" customHeight="1">
      <c r="A411" s="194"/>
      <c r="B411" s="194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</row>
    <row r="412" ht="12.75" customHeight="1">
      <c r="A412" s="194"/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</row>
    <row r="413" ht="12.75" customHeight="1">
      <c r="A413" s="194"/>
      <c r="B413" s="194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</row>
    <row r="414" ht="12.75" customHeight="1">
      <c r="A414" s="194"/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</row>
    <row r="415" ht="12.75" customHeight="1">
      <c r="A415" s="194"/>
      <c r="B415" s="194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</row>
    <row r="416" ht="12.75" customHeight="1">
      <c r="A416" s="194"/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</row>
    <row r="417" ht="12.75" customHeight="1">
      <c r="A417" s="194"/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</row>
    <row r="418" ht="12.75" customHeight="1">
      <c r="A418" s="194"/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</row>
    <row r="419" ht="12.75" customHeight="1">
      <c r="A419" s="194"/>
      <c r="B419" s="194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</row>
    <row r="420" ht="12.75" customHeight="1">
      <c r="A420" s="194"/>
      <c r="B420" s="194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</row>
    <row r="421" ht="12.75" customHeight="1">
      <c r="A421" s="194"/>
      <c r="B421" s="194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</row>
    <row r="422" ht="12.75" customHeight="1">
      <c r="A422" s="194"/>
      <c r="B422" s="194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</row>
    <row r="423" ht="12.75" customHeight="1">
      <c r="A423" s="194"/>
      <c r="B423" s="194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</row>
    <row r="424" ht="12.75" customHeight="1">
      <c r="A424" s="194"/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</row>
    <row r="425" ht="12.75" customHeight="1">
      <c r="A425" s="194"/>
      <c r="B425" s="194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</row>
    <row r="426" ht="12.75" customHeight="1">
      <c r="A426" s="194"/>
      <c r="B426" s="194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</row>
    <row r="427" ht="12.75" customHeight="1">
      <c r="A427" s="194"/>
      <c r="B427" s="194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</row>
    <row r="428" ht="12.75" customHeight="1">
      <c r="A428" s="194"/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</row>
    <row r="429" ht="12.75" customHeight="1">
      <c r="A429" s="194"/>
      <c r="B429" s="194"/>
      <c r="C429" s="194"/>
      <c r="D429" s="194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</row>
    <row r="430" ht="12.75" customHeight="1">
      <c r="A430" s="194"/>
      <c r="B430" s="194"/>
      <c r="C430" s="194"/>
      <c r="D430" s="194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</row>
    <row r="431" ht="12.75" customHeight="1">
      <c r="A431" s="194"/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</row>
    <row r="432" ht="12.75" customHeight="1">
      <c r="A432" s="194"/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</row>
    <row r="433" ht="12.75" customHeight="1">
      <c r="A433" s="194"/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</row>
    <row r="434" ht="12.75" customHeight="1">
      <c r="A434" s="194"/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</row>
    <row r="435" ht="12.75" customHeight="1">
      <c r="A435" s="194"/>
      <c r="B435" s="194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</row>
    <row r="436" ht="12.75" customHeight="1">
      <c r="A436" s="194"/>
      <c r="B436" s="194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</row>
    <row r="437" ht="12.75" customHeight="1">
      <c r="A437" s="194"/>
      <c r="B437" s="194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</row>
    <row r="438" ht="12.75" customHeight="1">
      <c r="A438" s="194"/>
      <c r="B438" s="194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</row>
    <row r="439" ht="12.75" customHeight="1">
      <c r="A439" s="194"/>
      <c r="B439" s="194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</row>
    <row r="440" ht="12.75" customHeight="1">
      <c r="A440" s="194"/>
      <c r="B440" s="194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</row>
    <row r="441" ht="12.75" customHeight="1">
      <c r="A441" s="194"/>
      <c r="B441" s="194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</row>
    <row r="442" ht="12.75" customHeight="1">
      <c r="A442" s="194"/>
      <c r="B442" s="194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</row>
    <row r="443" ht="12.75" customHeight="1">
      <c r="A443" s="194"/>
      <c r="B443" s="194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</row>
    <row r="444" ht="12.75" customHeight="1">
      <c r="A444" s="194"/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</row>
    <row r="445" ht="12.75" customHeight="1">
      <c r="A445" s="194"/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</row>
    <row r="446" ht="12.75" customHeight="1">
      <c r="A446" s="194"/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</row>
    <row r="447" ht="12.75" customHeight="1">
      <c r="A447" s="194"/>
      <c r="B447" s="194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</row>
    <row r="448" ht="12.75" customHeight="1">
      <c r="A448" s="194"/>
      <c r="B448" s="194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</row>
    <row r="449" ht="12.75" customHeight="1">
      <c r="A449" s="194"/>
      <c r="B449" s="194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</row>
    <row r="450" ht="12.75" customHeight="1">
      <c r="A450" s="194"/>
      <c r="B450" s="194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</row>
    <row r="451" ht="12.75" customHeight="1">
      <c r="A451" s="194"/>
      <c r="B451" s="194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</row>
    <row r="452" ht="12.75" customHeight="1">
      <c r="A452" s="194"/>
      <c r="B452" s="194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</row>
    <row r="453" ht="12.75" customHeight="1">
      <c r="A453" s="194"/>
      <c r="B453" s="194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</row>
    <row r="454" ht="12.75" customHeight="1">
      <c r="A454" s="194"/>
      <c r="B454" s="194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</row>
    <row r="455" ht="12.75" customHeight="1">
      <c r="A455" s="194"/>
      <c r="B455" s="194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</row>
    <row r="456" ht="12.75" customHeight="1">
      <c r="A456" s="194"/>
      <c r="B456" s="194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</row>
    <row r="457" ht="12.75" customHeight="1">
      <c r="A457" s="194"/>
      <c r="B457" s="194"/>
      <c r="C457" s="194"/>
      <c r="D457" s="194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</row>
    <row r="458" ht="12.75" customHeight="1">
      <c r="A458" s="194"/>
      <c r="B458" s="194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</row>
    <row r="459" ht="12.75" customHeight="1">
      <c r="A459" s="194"/>
      <c r="B459" s="194"/>
      <c r="C459" s="194"/>
      <c r="D459" s="194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</row>
    <row r="460" ht="12.75" customHeight="1">
      <c r="A460" s="194"/>
      <c r="B460" s="194"/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</row>
    <row r="461" ht="12.75" customHeight="1">
      <c r="A461" s="194"/>
      <c r="B461" s="194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</row>
    <row r="462" ht="12.75" customHeight="1">
      <c r="A462" s="194"/>
      <c r="B462" s="194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</row>
    <row r="463" ht="12.75" customHeight="1">
      <c r="A463" s="194"/>
      <c r="B463" s="194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</row>
    <row r="464" ht="12.75" customHeight="1">
      <c r="A464" s="194"/>
      <c r="B464" s="194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</row>
    <row r="465" ht="12.75" customHeight="1">
      <c r="A465" s="194"/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</row>
    <row r="466" ht="12.75" customHeight="1">
      <c r="A466" s="194"/>
      <c r="B466" s="194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</row>
    <row r="467" ht="12.75" customHeight="1">
      <c r="A467" s="194"/>
      <c r="B467" s="194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</row>
    <row r="468" ht="12.75" customHeight="1">
      <c r="A468" s="194"/>
      <c r="B468" s="194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</row>
    <row r="469" ht="12.75" customHeight="1">
      <c r="A469" s="194"/>
      <c r="B469" s="194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</row>
    <row r="470" ht="12.75" customHeight="1">
      <c r="A470" s="194"/>
      <c r="B470" s="194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</row>
    <row r="471" ht="12.75" customHeight="1">
      <c r="A471" s="194"/>
      <c r="B471" s="194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</row>
    <row r="472" ht="12.75" customHeight="1">
      <c r="A472" s="194"/>
      <c r="B472" s="194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</row>
    <row r="473" ht="12.75" customHeight="1">
      <c r="A473" s="194"/>
      <c r="B473" s="194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</row>
    <row r="474" ht="12.75" customHeight="1">
      <c r="A474" s="194"/>
      <c r="B474" s="194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</row>
    <row r="475" ht="12.75" customHeight="1">
      <c r="A475" s="194"/>
      <c r="B475" s="194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</row>
    <row r="476" ht="12.75" customHeight="1">
      <c r="A476" s="194"/>
      <c r="B476" s="194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</row>
    <row r="477" ht="12.75" customHeight="1">
      <c r="A477" s="194"/>
      <c r="B477" s="194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</row>
    <row r="478" ht="12.75" customHeight="1">
      <c r="A478" s="194"/>
      <c r="B478" s="194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</row>
    <row r="479" ht="12.75" customHeight="1">
      <c r="A479" s="194"/>
      <c r="B479" s="194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</row>
    <row r="480" ht="12.75" customHeight="1">
      <c r="A480" s="194"/>
      <c r="B480" s="194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</row>
    <row r="481" ht="12.75" customHeight="1">
      <c r="A481" s="194"/>
      <c r="B481" s="194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</row>
    <row r="482" ht="12.75" customHeight="1">
      <c r="A482" s="194"/>
      <c r="B482" s="194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</row>
    <row r="483" ht="12.75" customHeight="1">
      <c r="A483" s="194"/>
      <c r="B483" s="194"/>
      <c r="C483" s="194"/>
      <c r="D483" s="194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</row>
    <row r="484" ht="12.75" customHeight="1">
      <c r="A484" s="194"/>
      <c r="B484" s="194"/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</row>
    <row r="485" ht="12.75" customHeight="1">
      <c r="A485" s="194"/>
      <c r="B485" s="194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</row>
    <row r="486" ht="12.75" customHeight="1">
      <c r="A486" s="194"/>
      <c r="B486" s="194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</row>
    <row r="487" ht="12.75" customHeight="1">
      <c r="A487" s="194"/>
      <c r="B487" s="194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</row>
    <row r="488" ht="12.75" customHeight="1">
      <c r="A488" s="194"/>
      <c r="B488" s="194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</row>
    <row r="489" ht="12.75" customHeight="1">
      <c r="A489" s="194"/>
      <c r="B489" s="194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</row>
    <row r="490" ht="12.75" customHeight="1">
      <c r="A490" s="194"/>
      <c r="B490" s="194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</row>
    <row r="491" ht="12.75" customHeight="1">
      <c r="A491" s="194"/>
      <c r="B491" s="194"/>
      <c r="C491" s="194"/>
      <c r="D491" s="194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</row>
    <row r="492" ht="12.75" customHeight="1">
      <c r="A492" s="194"/>
      <c r="B492" s="194"/>
      <c r="C492" s="194"/>
      <c r="D492" s="194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</row>
    <row r="493" ht="12.75" customHeight="1">
      <c r="A493" s="194"/>
      <c r="B493" s="194"/>
      <c r="C493" s="194"/>
      <c r="D493" s="194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</row>
    <row r="494" ht="12.75" customHeight="1">
      <c r="A494" s="194"/>
      <c r="B494" s="194"/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</row>
    <row r="495" ht="12.75" customHeight="1">
      <c r="A495" s="194"/>
      <c r="B495" s="194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</row>
    <row r="496" ht="12.75" customHeight="1">
      <c r="A496" s="194"/>
      <c r="B496" s="194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</row>
    <row r="497" ht="12.75" customHeight="1">
      <c r="A497" s="194"/>
      <c r="B497" s="194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</row>
    <row r="498" ht="12.75" customHeight="1">
      <c r="A498" s="194"/>
      <c r="B498" s="194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</row>
    <row r="499" ht="12.75" customHeight="1">
      <c r="A499" s="194"/>
      <c r="B499" s="194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</row>
    <row r="500" ht="12.75" customHeight="1">
      <c r="A500" s="194"/>
      <c r="B500" s="194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</row>
    <row r="501" ht="12.75" customHeight="1">
      <c r="A501" s="194"/>
      <c r="B501" s="194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</row>
    <row r="502" ht="12.75" customHeight="1">
      <c r="A502" s="194"/>
      <c r="B502" s="194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</row>
    <row r="503" ht="12.75" customHeight="1">
      <c r="A503" s="194"/>
      <c r="B503" s="194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</row>
    <row r="504" ht="12.75" customHeight="1">
      <c r="A504" s="194"/>
      <c r="B504" s="194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</row>
    <row r="505" ht="12.75" customHeight="1">
      <c r="A505" s="194"/>
      <c r="B505" s="194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</row>
    <row r="506" ht="12.75" customHeight="1">
      <c r="A506" s="194"/>
      <c r="B506" s="194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</row>
    <row r="507" ht="12.75" customHeight="1">
      <c r="A507" s="194"/>
      <c r="B507" s="194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</row>
    <row r="508" ht="12.75" customHeight="1">
      <c r="A508" s="194"/>
      <c r="B508" s="194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</row>
    <row r="509" ht="12.75" customHeight="1">
      <c r="A509" s="194"/>
      <c r="B509" s="194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</row>
    <row r="510" ht="12.75" customHeight="1">
      <c r="A510" s="194"/>
      <c r="B510" s="194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</row>
    <row r="511" ht="12.75" customHeight="1">
      <c r="A511" s="194"/>
      <c r="B511" s="194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</row>
    <row r="512" ht="12.75" customHeight="1">
      <c r="A512" s="194"/>
      <c r="B512" s="194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</row>
    <row r="513" ht="12.75" customHeight="1">
      <c r="A513" s="194"/>
      <c r="B513" s="194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</row>
    <row r="514" ht="12.75" customHeight="1">
      <c r="A514" s="194"/>
      <c r="B514" s="194"/>
      <c r="C514" s="194"/>
      <c r="D514" s="194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</row>
    <row r="515" ht="12.75" customHeight="1">
      <c r="A515" s="194"/>
      <c r="B515" s="194"/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</row>
    <row r="516" ht="12.75" customHeight="1">
      <c r="A516" s="194"/>
      <c r="B516" s="194"/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</row>
    <row r="517" ht="12.75" customHeight="1">
      <c r="A517" s="194"/>
      <c r="B517" s="194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</row>
    <row r="518" ht="12.75" customHeight="1">
      <c r="A518" s="194"/>
      <c r="B518" s="194"/>
      <c r="C518" s="194"/>
      <c r="D518" s="194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</row>
    <row r="519" ht="12.75" customHeight="1">
      <c r="A519" s="194"/>
      <c r="B519" s="194"/>
      <c r="C519" s="194"/>
      <c r="D519" s="194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</row>
    <row r="520" ht="12.75" customHeight="1">
      <c r="A520" s="194"/>
      <c r="B520" s="194"/>
      <c r="C520" s="194"/>
      <c r="D520" s="194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</row>
    <row r="521" ht="12.75" customHeight="1">
      <c r="A521" s="194"/>
      <c r="B521" s="194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</row>
    <row r="522" ht="12.75" customHeight="1">
      <c r="A522" s="194"/>
      <c r="B522" s="194"/>
      <c r="C522" s="194"/>
      <c r="D522" s="194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</row>
    <row r="523" ht="12.75" customHeight="1">
      <c r="A523" s="194"/>
      <c r="B523" s="194"/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</row>
    <row r="524" ht="12.75" customHeight="1">
      <c r="A524" s="194"/>
      <c r="B524" s="194"/>
      <c r="C524" s="194"/>
      <c r="D524" s="194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</row>
    <row r="525" ht="12.75" customHeight="1">
      <c r="A525" s="194"/>
      <c r="B525" s="194"/>
      <c r="C525" s="194"/>
      <c r="D525" s="194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</row>
    <row r="526" ht="12.75" customHeight="1">
      <c r="A526" s="194"/>
      <c r="B526" s="194"/>
      <c r="C526" s="194"/>
      <c r="D526" s="194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</row>
    <row r="527" ht="12.75" customHeight="1">
      <c r="A527" s="194"/>
      <c r="B527" s="194"/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</row>
    <row r="528" ht="12.75" customHeight="1">
      <c r="A528" s="194"/>
      <c r="B528" s="194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</row>
    <row r="529" ht="12.75" customHeight="1">
      <c r="A529" s="194"/>
      <c r="B529" s="194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</row>
    <row r="530" ht="12.75" customHeight="1">
      <c r="A530" s="194"/>
      <c r="B530" s="194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</row>
    <row r="531" ht="12.75" customHeight="1">
      <c r="A531" s="194"/>
      <c r="B531" s="194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</row>
    <row r="532" ht="12.75" customHeight="1">
      <c r="A532" s="194"/>
      <c r="B532" s="194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</row>
    <row r="533" ht="12.75" customHeight="1">
      <c r="A533" s="194"/>
      <c r="B533" s="194"/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</row>
    <row r="534" ht="12.75" customHeight="1">
      <c r="A534" s="194"/>
      <c r="B534" s="194"/>
      <c r="C534" s="194"/>
      <c r="D534" s="194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</row>
    <row r="535" ht="12.75" customHeight="1">
      <c r="A535" s="194"/>
      <c r="B535" s="194"/>
      <c r="C535" s="194"/>
      <c r="D535" s="194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</row>
    <row r="536" ht="12.75" customHeight="1">
      <c r="A536" s="194"/>
      <c r="B536" s="194"/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</row>
    <row r="537" ht="12.75" customHeight="1">
      <c r="A537" s="194"/>
      <c r="B537" s="194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</row>
    <row r="538" ht="12.75" customHeight="1">
      <c r="A538" s="194"/>
      <c r="B538" s="194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</row>
    <row r="539" ht="12.75" customHeight="1">
      <c r="A539" s="194"/>
      <c r="B539" s="194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</row>
    <row r="540" ht="12.75" customHeight="1">
      <c r="A540" s="194"/>
      <c r="B540" s="194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</row>
    <row r="541" ht="12.75" customHeight="1">
      <c r="A541" s="194"/>
      <c r="B541" s="194"/>
      <c r="C541" s="194"/>
      <c r="D541" s="194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</row>
    <row r="542" ht="12.75" customHeight="1">
      <c r="A542" s="194"/>
      <c r="B542" s="194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</row>
    <row r="543" ht="12.75" customHeight="1">
      <c r="A543" s="194"/>
      <c r="B543" s="194"/>
      <c r="C543" s="194"/>
      <c r="D543" s="194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</row>
    <row r="544" ht="12.75" customHeight="1">
      <c r="A544" s="194"/>
      <c r="B544" s="194"/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</row>
    <row r="545" ht="12.75" customHeight="1">
      <c r="A545" s="194"/>
      <c r="B545" s="194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</row>
    <row r="546" ht="12.75" customHeight="1">
      <c r="A546" s="194"/>
      <c r="B546" s="194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</row>
    <row r="547" ht="12.75" customHeight="1">
      <c r="A547" s="194"/>
      <c r="B547" s="194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</row>
    <row r="548" ht="12.75" customHeight="1">
      <c r="A548" s="194"/>
      <c r="B548" s="194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</row>
    <row r="549" ht="12.75" customHeight="1">
      <c r="A549" s="194"/>
      <c r="B549" s="194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</row>
    <row r="550" ht="12.75" customHeight="1">
      <c r="A550" s="194"/>
      <c r="B550" s="194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</row>
    <row r="551" ht="12.75" customHeight="1">
      <c r="A551" s="194"/>
      <c r="B551" s="194"/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</row>
    <row r="552" ht="12.75" customHeight="1">
      <c r="A552" s="194"/>
      <c r="B552" s="194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</row>
    <row r="553" ht="12.75" customHeight="1">
      <c r="A553" s="194"/>
      <c r="B553" s="194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</row>
    <row r="554" ht="12.75" customHeight="1">
      <c r="A554" s="194"/>
      <c r="B554" s="194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</row>
    <row r="555" ht="12.75" customHeight="1">
      <c r="A555" s="194"/>
      <c r="B555" s="194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</row>
    <row r="556" ht="12.75" customHeight="1">
      <c r="A556" s="194"/>
      <c r="B556" s="194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</row>
    <row r="557" ht="12.75" customHeight="1">
      <c r="A557" s="194"/>
      <c r="B557" s="194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</row>
    <row r="558" ht="12.75" customHeight="1">
      <c r="A558" s="194"/>
      <c r="B558" s="194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</row>
    <row r="559" ht="12.75" customHeight="1">
      <c r="A559" s="194"/>
      <c r="B559" s="194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</row>
    <row r="560" ht="12.75" customHeight="1">
      <c r="A560" s="194"/>
      <c r="B560" s="194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</row>
    <row r="561" ht="12.75" customHeight="1">
      <c r="A561" s="194"/>
      <c r="B561" s="194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</row>
    <row r="562" ht="12.75" customHeight="1">
      <c r="A562" s="194"/>
      <c r="B562" s="194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</row>
    <row r="563" ht="12.75" customHeight="1">
      <c r="A563" s="194"/>
      <c r="B563" s="194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</row>
    <row r="564" ht="12.75" customHeight="1">
      <c r="A564" s="194"/>
      <c r="B564" s="194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</row>
    <row r="565" ht="12.75" customHeight="1">
      <c r="A565" s="194"/>
      <c r="B565" s="194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</row>
    <row r="566" ht="12.75" customHeight="1">
      <c r="A566" s="194"/>
      <c r="B566" s="194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</row>
    <row r="567" ht="12.75" customHeight="1">
      <c r="A567" s="194"/>
      <c r="B567" s="194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</row>
    <row r="568" ht="12.75" customHeight="1">
      <c r="A568" s="194"/>
      <c r="B568" s="194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</row>
    <row r="569" ht="12.75" customHeight="1">
      <c r="A569" s="194"/>
      <c r="B569" s="194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</row>
    <row r="570" ht="12.75" customHeight="1">
      <c r="A570" s="194"/>
      <c r="B570" s="194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</row>
    <row r="571" ht="12.75" customHeight="1">
      <c r="A571" s="194"/>
      <c r="B571" s="194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</row>
    <row r="572" ht="12.75" customHeight="1">
      <c r="A572" s="194"/>
      <c r="B572" s="194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</row>
    <row r="573" ht="12.75" customHeight="1">
      <c r="A573" s="194"/>
      <c r="B573" s="194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</row>
    <row r="574" ht="12.75" customHeight="1">
      <c r="A574" s="194"/>
      <c r="B574" s="194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</row>
    <row r="575" ht="12.75" customHeight="1">
      <c r="A575" s="194"/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</row>
    <row r="576" ht="12.75" customHeight="1">
      <c r="A576" s="194"/>
      <c r="B576" s="194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</row>
    <row r="577" ht="12.75" customHeight="1">
      <c r="A577" s="194"/>
      <c r="B577" s="194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</row>
    <row r="578" ht="12.75" customHeight="1">
      <c r="A578" s="194"/>
      <c r="B578" s="194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</row>
    <row r="579" ht="12.75" customHeight="1">
      <c r="A579" s="194"/>
      <c r="B579" s="194"/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</row>
    <row r="580" ht="12.75" customHeight="1">
      <c r="A580" s="194"/>
      <c r="B580" s="194"/>
      <c r="C580" s="194"/>
      <c r="D580" s="194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</row>
    <row r="581" ht="12.75" customHeight="1">
      <c r="A581" s="194"/>
      <c r="B581" s="194"/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</row>
    <row r="582" ht="12.75" customHeight="1">
      <c r="A582" s="194"/>
      <c r="B582" s="194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</row>
    <row r="583" ht="12.75" customHeight="1">
      <c r="A583" s="194"/>
      <c r="B583" s="194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</row>
    <row r="584" ht="12.75" customHeight="1">
      <c r="A584" s="194"/>
      <c r="B584" s="194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</row>
    <row r="585" ht="12.75" customHeight="1">
      <c r="A585" s="194"/>
      <c r="B585" s="194"/>
      <c r="C585" s="194"/>
      <c r="D585" s="194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</row>
    <row r="586" ht="12.75" customHeight="1">
      <c r="A586" s="194"/>
      <c r="B586" s="194"/>
      <c r="C586" s="194"/>
      <c r="D586" s="194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</row>
    <row r="587" ht="12.75" customHeight="1">
      <c r="A587" s="194"/>
      <c r="B587" s="194"/>
      <c r="C587" s="194"/>
      <c r="D587" s="194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</row>
    <row r="588" ht="12.75" customHeight="1">
      <c r="A588" s="194"/>
      <c r="B588" s="194"/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</row>
    <row r="589" ht="12.75" customHeight="1">
      <c r="A589" s="194"/>
      <c r="B589" s="194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</row>
    <row r="590" ht="12.75" customHeight="1">
      <c r="A590" s="194"/>
      <c r="B590" s="194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</row>
    <row r="591" ht="12.75" customHeight="1">
      <c r="A591" s="194"/>
      <c r="B591" s="194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</row>
    <row r="592" ht="12.75" customHeight="1">
      <c r="A592" s="194"/>
      <c r="B592" s="194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</row>
    <row r="593" ht="12.75" customHeight="1">
      <c r="A593" s="194"/>
      <c r="B593" s="194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</row>
    <row r="594" ht="12.75" customHeight="1">
      <c r="A594" s="194"/>
      <c r="B594" s="194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</row>
    <row r="595" ht="12.75" customHeight="1">
      <c r="A595" s="194"/>
      <c r="B595" s="194"/>
      <c r="C595" s="194"/>
      <c r="D595" s="194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</row>
    <row r="596" ht="12.75" customHeight="1">
      <c r="A596" s="194"/>
      <c r="B596" s="194"/>
      <c r="C596" s="194"/>
      <c r="D596" s="194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</row>
    <row r="597" ht="12.75" customHeight="1">
      <c r="A597" s="194"/>
      <c r="B597" s="194"/>
      <c r="C597" s="194"/>
      <c r="D597" s="194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</row>
    <row r="598" ht="12.75" customHeight="1">
      <c r="A598" s="194"/>
      <c r="B598" s="194"/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</row>
    <row r="599" ht="12.75" customHeight="1">
      <c r="A599" s="194"/>
      <c r="B599" s="194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</row>
    <row r="600" ht="12.75" customHeight="1">
      <c r="A600" s="194"/>
      <c r="B600" s="194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</row>
    <row r="601" ht="12.75" customHeight="1">
      <c r="A601" s="194"/>
      <c r="B601" s="194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</row>
    <row r="602" ht="12.75" customHeight="1">
      <c r="A602" s="194"/>
      <c r="B602" s="194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</row>
    <row r="603" ht="12.75" customHeight="1">
      <c r="A603" s="194"/>
      <c r="B603" s="194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</row>
    <row r="604" ht="12.75" customHeight="1">
      <c r="A604" s="194"/>
      <c r="B604" s="194"/>
      <c r="C604" s="194"/>
      <c r="D604" s="194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</row>
    <row r="605" ht="12.75" customHeight="1">
      <c r="A605" s="194"/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</row>
    <row r="606" ht="12.75" customHeight="1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</row>
    <row r="607" ht="12.75" customHeight="1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</row>
    <row r="608" ht="12.75" customHeight="1">
      <c r="A608" s="194"/>
      <c r="B608" s="194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</row>
    <row r="609" ht="12.75" customHeight="1">
      <c r="A609" s="194"/>
      <c r="B609" s="194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</row>
    <row r="610" ht="12.75" customHeight="1">
      <c r="A610" s="194"/>
      <c r="B610" s="194"/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</row>
    <row r="611" ht="12.75" customHeight="1">
      <c r="A611" s="194"/>
      <c r="B611" s="194"/>
      <c r="C611" s="194"/>
      <c r="D611" s="194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</row>
    <row r="612" ht="12.75" customHeight="1">
      <c r="A612" s="194"/>
      <c r="B612" s="194"/>
      <c r="C612" s="194"/>
      <c r="D612" s="194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</row>
    <row r="613" ht="12.75" customHeight="1">
      <c r="A613" s="194"/>
      <c r="B613" s="194"/>
      <c r="C613" s="194"/>
      <c r="D613" s="194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</row>
    <row r="614" ht="12.75" customHeight="1">
      <c r="A614" s="194"/>
      <c r="B614" s="194"/>
      <c r="C614" s="194"/>
      <c r="D614" s="194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</row>
    <row r="615" ht="12.75" customHeight="1">
      <c r="A615" s="194"/>
      <c r="B615" s="194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</row>
    <row r="616" ht="12.75" customHeight="1">
      <c r="A616" s="194"/>
      <c r="B616" s="194"/>
      <c r="C616" s="194"/>
      <c r="D616" s="194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</row>
    <row r="617" ht="12.75" customHeight="1">
      <c r="A617" s="194"/>
      <c r="B617" s="194"/>
      <c r="C617" s="194"/>
      <c r="D617" s="194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</row>
    <row r="618" ht="12.75" customHeight="1">
      <c r="A618" s="194"/>
      <c r="B618" s="194"/>
      <c r="C618" s="194"/>
      <c r="D618" s="194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</row>
    <row r="619" ht="12.75" customHeight="1">
      <c r="A619" s="194"/>
      <c r="B619" s="194"/>
      <c r="C619" s="194"/>
      <c r="D619" s="194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</row>
    <row r="620" ht="12.75" customHeight="1">
      <c r="A620" s="194"/>
      <c r="B620" s="194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</row>
    <row r="621" ht="12.75" customHeight="1">
      <c r="A621" s="194"/>
      <c r="B621" s="194"/>
      <c r="C621" s="194"/>
      <c r="D621" s="194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</row>
    <row r="622" ht="12.75" customHeight="1">
      <c r="A622" s="194"/>
      <c r="B622" s="194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</row>
    <row r="623" ht="12.75" customHeight="1">
      <c r="A623" s="194"/>
      <c r="B623" s="194"/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</row>
    <row r="624" ht="12.75" customHeight="1">
      <c r="A624" s="194"/>
      <c r="B624" s="194"/>
      <c r="C624" s="194"/>
      <c r="D624" s="194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</row>
    <row r="625" ht="12.75" customHeight="1">
      <c r="A625" s="194"/>
      <c r="B625" s="194"/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</row>
    <row r="626" ht="12.75" customHeight="1">
      <c r="A626" s="194"/>
      <c r="B626" s="194"/>
      <c r="C626" s="194"/>
      <c r="D626" s="194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</row>
    <row r="627" ht="12.75" customHeight="1">
      <c r="A627" s="194"/>
      <c r="B627" s="194"/>
      <c r="C627" s="194"/>
      <c r="D627" s="194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</row>
    <row r="628" ht="12.75" customHeight="1">
      <c r="A628" s="194"/>
      <c r="B628" s="194"/>
      <c r="C628" s="194"/>
      <c r="D628" s="194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</row>
    <row r="629" ht="12.75" customHeight="1">
      <c r="A629" s="194"/>
      <c r="B629" s="194"/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</row>
    <row r="630" ht="12.75" customHeight="1">
      <c r="A630" s="194"/>
      <c r="B630" s="194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</row>
    <row r="631" ht="12.75" customHeight="1">
      <c r="A631" s="194"/>
      <c r="B631" s="194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</row>
    <row r="632" ht="12.75" customHeight="1">
      <c r="A632" s="194"/>
      <c r="B632" s="194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</row>
    <row r="633" ht="12.75" customHeight="1">
      <c r="A633" s="194"/>
      <c r="B633" s="194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</row>
    <row r="634" ht="12.75" customHeight="1">
      <c r="A634" s="194"/>
      <c r="B634" s="194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</row>
    <row r="635" ht="12.75" customHeight="1">
      <c r="A635" s="194"/>
      <c r="B635" s="194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</row>
    <row r="636" ht="12.75" customHeight="1">
      <c r="A636" s="194"/>
      <c r="B636" s="194"/>
      <c r="C636" s="194"/>
      <c r="D636" s="194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</row>
    <row r="637" ht="12.75" customHeight="1">
      <c r="A637" s="194"/>
      <c r="B637" s="194"/>
      <c r="C637" s="194"/>
      <c r="D637" s="194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</row>
    <row r="638" ht="12.75" customHeight="1">
      <c r="A638" s="194"/>
      <c r="B638" s="194"/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</row>
    <row r="639" ht="12.75" customHeight="1">
      <c r="A639" s="194"/>
      <c r="B639" s="194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</row>
    <row r="640" ht="12.75" customHeight="1">
      <c r="A640" s="194"/>
      <c r="B640" s="194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</row>
    <row r="641" ht="12.75" customHeight="1">
      <c r="A641" s="194"/>
      <c r="B641" s="194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</row>
    <row r="642" ht="12.75" customHeight="1">
      <c r="A642" s="194"/>
      <c r="B642" s="194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</row>
    <row r="643" ht="12.75" customHeight="1">
      <c r="A643" s="194"/>
      <c r="B643" s="194"/>
      <c r="C643" s="194"/>
      <c r="D643" s="194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</row>
    <row r="644" ht="12.75" customHeight="1">
      <c r="A644" s="194"/>
      <c r="B644" s="194"/>
      <c r="C644" s="194"/>
      <c r="D644" s="194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</row>
    <row r="645" ht="12.75" customHeight="1">
      <c r="A645" s="194"/>
      <c r="B645" s="194"/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</row>
    <row r="646" ht="12.75" customHeight="1">
      <c r="A646" s="194"/>
      <c r="B646" s="194"/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</row>
    <row r="647" ht="12.75" customHeight="1">
      <c r="A647" s="194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</row>
    <row r="648" ht="12.75" customHeight="1">
      <c r="A648" s="194"/>
      <c r="B648" s="194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</row>
    <row r="649" ht="12.75" customHeight="1">
      <c r="A649" s="194"/>
      <c r="B649" s="194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</row>
    <row r="650" ht="12.75" customHeight="1">
      <c r="A650" s="194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</row>
    <row r="651" ht="12.75" customHeight="1">
      <c r="A651" s="194"/>
      <c r="B651" s="194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</row>
    <row r="652" ht="12.75" customHeight="1">
      <c r="A652" s="194"/>
      <c r="B652" s="194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</row>
    <row r="653" ht="12.75" customHeight="1">
      <c r="A653" s="194"/>
      <c r="B653" s="194"/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</row>
    <row r="654" ht="12.75" customHeight="1">
      <c r="A654" s="194"/>
      <c r="B654" s="194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</row>
    <row r="655" ht="12.75" customHeight="1">
      <c r="A655" s="194"/>
      <c r="B655" s="194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</row>
    <row r="656" ht="12.75" customHeight="1">
      <c r="A656" s="194"/>
      <c r="B656" s="194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</row>
    <row r="657" ht="12.75" customHeight="1">
      <c r="A657" s="194"/>
      <c r="B657" s="194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</row>
    <row r="658" ht="12.75" customHeight="1">
      <c r="A658" s="194"/>
      <c r="B658" s="194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</row>
    <row r="659" ht="12.75" customHeight="1">
      <c r="A659" s="194"/>
      <c r="B659" s="194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</row>
    <row r="660" ht="12.75" customHeight="1">
      <c r="A660" s="194"/>
      <c r="B660" s="194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</row>
    <row r="661" ht="12.75" customHeight="1">
      <c r="A661" s="194"/>
      <c r="B661" s="194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</row>
    <row r="662" ht="12.75" customHeight="1">
      <c r="A662" s="194"/>
      <c r="B662" s="194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</row>
    <row r="663" ht="12.75" customHeight="1">
      <c r="A663" s="194"/>
      <c r="B663" s="194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</row>
    <row r="664" ht="12.75" customHeight="1">
      <c r="A664" s="194"/>
      <c r="B664" s="194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</row>
    <row r="665" ht="12.75" customHeight="1">
      <c r="A665" s="194"/>
      <c r="B665" s="194"/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</row>
    <row r="666" ht="12.75" customHeight="1">
      <c r="A666" s="194"/>
      <c r="B666" s="194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</row>
    <row r="667" ht="12.75" customHeight="1">
      <c r="A667" s="194"/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</row>
    <row r="668" ht="12.75" customHeight="1">
      <c r="A668" s="194"/>
      <c r="B668" s="194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</row>
    <row r="669" ht="12.75" customHeight="1">
      <c r="A669" s="194"/>
      <c r="B669" s="194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</row>
    <row r="670" ht="12.75" customHeight="1">
      <c r="A670" s="194"/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</row>
    <row r="671" ht="12.75" customHeight="1">
      <c r="A671" s="194"/>
      <c r="B671" s="194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</row>
    <row r="672" ht="12.75" customHeight="1">
      <c r="A672" s="194"/>
      <c r="B672" s="194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</row>
    <row r="673" ht="12.75" customHeight="1">
      <c r="A673" s="194"/>
      <c r="B673" s="194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</row>
    <row r="674" ht="12.75" customHeight="1">
      <c r="A674" s="194"/>
      <c r="B674" s="194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</row>
    <row r="675" ht="12.75" customHeight="1">
      <c r="A675" s="194"/>
      <c r="B675" s="194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</row>
    <row r="676" ht="12.75" customHeight="1">
      <c r="A676" s="194"/>
      <c r="B676" s="194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</row>
    <row r="677" ht="12.75" customHeight="1">
      <c r="A677" s="194"/>
      <c r="B677" s="194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</row>
    <row r="678" ht="12.75" customHeight="1">
      <c r="A678" s="194"/>
      <c r="B678" s="194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</row>
    <row r="679" ht="12.75" customHeight="1">
      <c r="A679" s="194"/>
      <c r="B679" s="194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</row>
    <row r="680" ht="12.75" customHeight="1">
      <c r="A680" s="194"/>
      <c r="B680" s="194"/>
      <c r="C680" s="194"/>
      <c r="D680" s="194"/>
      <c r="E680" s="194"/>
      <c r="F680" s="194"/>
      <c r="G680" s="194"/>
      <c r="H680" s="194"/>
      <c r="I680" s="194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</row>
    <row r="681" ht="12.75" customHeight="1">
      <c r="A681" s="194"/>
      <c r="B681" s="194"/>
      <c r="C681" s="194"/>
      <c r="D681" s="194"/>
      <c r="E681" s="194"/>
      <c r="F681" s="194"/>
      <c r="G681" s="194"/>
      <c r="H681" s="194"/>
      <c r="I681" s="194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</row>
    <row r="682" ht="12.75" customHeight="1">
      <c r="A682" s="194"/>
      <c r="B682" s="194"/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</row>
    <row r="683" ht="12.75" customHeight="1">
      <c r="A683" s="194"/>
      <c r="B683" s="194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</row>
    <row r="684" ht="12.75" customHeight="1">
      <c r="A684" s="194"/>
      <c r="B684" s="194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</row>
    <row r="685" ht="12.75" customHeight="1">
      <c r="A685" s="194"/>
      <c r="B685" s="194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</row>
    <row r="686" ht="12.75" customHeight="1">
      <c r="A686" s="194"/>
      <c r="B686" s="194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</row>
    <row r="687" ht="12.75" customHeight="1">
      <c r="A687" s="194"/>
      <c r="B687" s="194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</row>
    <row r="688" ht="12.75" customHeight="1">
      <c r="A688" s="194"/>
      <c r="B688" s="194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</row>
    <row r="689" ht="12.75" customHeight="1">
      <c r="A689" s="194"/>
      <c r="B689" s="194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</row>
    <row r="690" ht="12.75" customHeight="1">
      <c r="A690" s="194"/>
      <c r="B690" s="194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</row>
    <row r="691" ht="12.75" customHeight="1">
      <c r="A691" s="194"/>
      <c r="B691" s="194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</row>
    <row r="692" ht="12.75" customHeight="1">
      <c r="A692" s="194"/>
      <c r="B692" s="194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</row>
    <row r="693" ht="12.75" customHeight="1">
      <c r="A693" s="194"/>
      <c r="B693" s="194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</row>
    <row r="694" ht="12.75" customHeight="1">
      <c r="A694" s="194"/>
      <c r="B694" s="194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</row>
    <row r="695" ht="12.75" customHeight="1">
      <c r="A695" s="194"/>
      <c r="B695" s="194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</row>
    <row r="696" ht="12.75" customHeight="1">
      <c r="A696" s="194"/>
      <c r="B696" s="194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</row>
    <row r="697" ht="12.75" customHeight="1">
      <c r="A697" s="194"/>
      <c r="B697" s="194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</row>
    <row r="698" ht="12.75" customHeight="1">
      <c r="A698" s="194"/>
      <c r="B698" s="194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</row>
    <row r="699" ht="12.75" customHeight="1">
      <c r="A699" s="194"/>
      <c r="B699" s="194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</row>
    <row r="700" ht="12.75" customHeight="1">
      <c r="A700" s="194"/>
      <c r="B700" s="194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</row>
    <row r="701" ht="12.75" customHeight="1">
      <c r="A701" s="194"/>
      <c r="B701" s="194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</row>
    <row r="702" ht="12.75" customHeight="1">
      <c r="A702" s="194"/>
      <c r="B702" s="194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</row>
    <row r="703" ht="12.75" customHeight="1">
      <c r="A703" s="194"/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</row>
    <row r="704" ht="12.75" customHeight="1">
      <c r="A704" s="194"/>
      <c r="B704" s="194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</row>
    <row r="705" ht="12.75" customHeight="1">
      <c r="A705" s="194"/>
      <c r="B705" s="194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</row>
    <row r="706" ht="12.75" customHeight="1">
      <c r="A706" s="194"/>
      <c r="B706" s="194"/>
      <c r="C706" s="194"/>
      <c r="D706" s="194"/>
      <c r="E706" s="194"/>
      <c r="F706" s="194"/>
      <c r="G706" s="194"/>
      <c r="H706" s="194"/>
      <c r="I706" s="194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</row>
    <row r="707" ht="12.75" customHeight="1">
      <c r="A707" s="194"/>
      <c r="B707" s="194"/>
      <c r="C707" s="194"/>
      <c r="D707" s="194"/>
      <c r="E707" s="194"/>
      <c r="F707" s="194"/>
      <c r="G707" s="194"/>
      <c r="H707" s="194"/>
      <c r="I707" s="194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</row>
    <row r="708" ht="12.75" customHeight="1">
      <c r="A708" s="194"/>
      <c r="B708" s="194"/>
      <c r="C708" s="194"/>
      <c r="D708" s="194"/>
      <c r="E708" s="194"/>
      <c r="F708" s="194"/>
      <c r="G708" s="194"/>
      <c r="H708" s="194"/>
      <c r="I708" s="194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</row>
    <row r="709" ht="12.75" customHeight="1">
      <c r="A709" s="194"/>
      <c r="B709" s="194"/>
      <c r="C709" s="194"/>
      <c r="D709" s="194"/>
      <c r="E709" s="194"/>
      <c r="F709" s="194"/>
      <c r="G709" s="194"/>
      <c r="H709" s="194"/>
      <c r="I709" s="194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</row>
    <row r="710" ht="12.75" customHeight="1">
      <c r="A710" s="194"/>
      <c r="B710" s="194"/>
      <c r="C710" s="194"/>
      <c r="D710" s="194"/>
      <c r="E710" s="194"/>
      <c r="F710" s="194"/>
      <c r="G710" s="194"/>
      <c r="H710" s="194"/>
      <c r="I710" s="194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</row>
    <row r="711" ht="12.75" customHeight="1">
      <c r="A711" s="194"/>
      <c r="B711" s="194"/>
      <c r="C711" s="194"/>
      <c r="D711" s="194"/>
      <c r="E711" s="194"/>
      <c r="F711" s="194"/>
      <c r="G711" s="194"/>
      <c r="H711" s="194"/>
      <c r="I711" s="194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</row>
    <row r="712" ht="12.75" customHeight="1">
      <c r="A712" s="194"/>
      <c r="B712" s="194"/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</row>
    <row r="713" ht="12.75" customHeight="1">
      <c r="A713" s="194"/>
      <c r="B713" s="194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</row>
    <row r="714" ht="12.75" customHeight="1">
      <c r="A714" s="194"/>
      <c r="B714" s="194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</row>
    <row r="715" ht="12.75" customHeight="1">
      <c r="A715" s="194"/>
      <c r="B715" s="194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</row>
    <row r="716" ht="12.75" customHeight="1">
      <c r="A716" s="194"/>
      <c r="B716" s="194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</row>
    <row r="717" ht="12.75" customHeight="1">
      <c r="A717" s="194"/>
      <c r="B717" s="194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</row>
    <row r="718" ht="12.75" customHeight="1">
      <c r="A718" s="194"/>
      <c r="B718" s="194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</row>
    <row r="719" ht="12.75" customHeight="1">
      <c r="A719" s="194"/>
      <c r="B719" s="194"/>
      <c r="C719" s="194"/>
      <c r="D719" s="194"/>
      <c r="E719" s="194"/>
      <c r="F719" s="194"/>
      <c r="G719" s="194"/>
      <c r="H719" s="194"/>
      <c r="I719" s="194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</row>
    <row r="720" ht="12.75" customHeight="1">
      <c r="A720" s="194"/>
      <c r="B720" s="194"/>
      <c r="C720" s="194"/>
      <c r="D720" s="194"/>
      <c r="E720" s="194"/>
      <c r="F720" s="194"/>
      <c r="G720" s="194"/>
      <c r="H720" s="194"/>
      <c r="I720" s="194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</row>
    <row r="721" ht="12.75" customHeight="1">
      <c r="A721" s="194"/>
      <c r="B721" s="194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</row>
    <row r="722" ht="12.75" customHeight="1">
      <c r="A722" s="194"/>
      <c r="B722" s="194"/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</row>
    <row r="723" ht="12.75" customHeight="1">
      <c r="A723" s="194"/>
      <c r="B723" s="194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</row>
    <row r="724" ht="12.75" customHeight="1">
      <c r="A724" s="194"/>
      <c r="B724" s="194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</row>
    <row r="725" ht="12.75" customHeight="1">
      <c r="A725" s="194"/>
      <c r="B725" s="194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</row>
    <row r="726" ht="12.75" customHeight="1">
      <c r="A726" s="194"/>
      <c r="B726" s="194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</row>
    <row r="727" ht="12.75" customHeight="1">
      <c r="A727" s="194"/>
      <c r="B727" s="194"/>
      <c r="C727" s="194"/>
      <c r="D727" s="194"/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</row>
    <row r="728" ht="12.75" customHeight="1">
      <c r="A728" s="194"/>
      <c r="B728" s="194"/>
      <c r="C728" s="194"/>
      <c r="D728" s="194"/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</row>
    <row r="729" ht="12.75" customHeight="1">
      <c r="A729" s="194"/>
      <c r="B729" s="194"/>
      <c r="C729" s="194"/>
      <c r="D729" s="194"/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</row>
    <row r="730" ht="12.75" customHeight="1">
      <c r="A730" s="194"/>
      <c r="B730" s="194"/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</row>
    <row r="731" ht="12.75" customHeight="1">
      <c r="A731" s="194"/>
      <c r="B731" s="194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</row>
    <row r="732" ht="12.75" customHeight="1">
      <c r="A732" s="194"/>
      <c r="B732" s="194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</row>
    <row r="733" ht="12.75" customHeight="1">
      <c r="A733" s="194"/>
      <c r="B733" s="194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</row>
    <row r="734" ht="12.75" customHeight="1">
      <c r="A734" s="194"/>
      <c r="B734" s="194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</row>
    <row r="735" ht="12.75" customHeight="1">
      <c r="A735" s="194"/>
      <c r="B735" s="194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</row>
    <row r="736" ht="12.75" customHeight="1">
      <c r="A736" s="194"/>
      <c r="B736" s="194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</row>
    <row r="737" ht="12.75" customHeight="1">
      <c r="A737" s="194"/>
      <c r="B737" s="194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</row>
    <row r="738" ht="12.75" customHeight="1">
      <c r="A738" s="194"/>
      <c r="B738" s="194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</row>
    <row r="739" ht="12.75" customHeight="1">
      <c r="A739" s="194"/>
      <c r="B739" s="194"/>
      <c r="C739" s="194"/>
      <c r="D739" s="194"/>
      <c r="E739" s="194"/>
      <c r="F739" s="194"/>
      <c r="G739" s="194"/>
      <c r="H739" s="194"/>
      <c r="I739" s="194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</row>
    <row r="740" ht="12.75" customHeight="1">
      <c r="A740" s="194"/>
      <c r="B740" s="194"/>
      <c r="C740" s="194"/>
      <c r="D740" s="194"/>
      <c r="E740" s="194"/>
      <c r="F740" s="194"/>
      <c r="G740" s="194"/>
      <c r="H740" s="194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</row>
    <row r="741" ht="12.75" customHeight="1">
      <c r="A741" s="194"/>
      <c r="B741" s="194"/>
      <c r="C741" s="194"/>
      <c r="D741" s="194"/>
      <c r="E741" s="194"/>
      <c r="F741" s="194"/>
      <c r="G741" s="194"/>
      <c r="H741" s="194"/>
      <c r="I741" s="194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</row>
    <row r="742" ht="12.75" customHeight="1">
      <c r="A742" s="194"/>
      <c r="B742" s="194"/>
      <c r="C742" s="194"/>
      <c r="D742" s="194"/>
      <c r="E742" s="194"/>
      <c r="F742" s="194"/>
      <c r="G742" s="194"/>
      <c r="H742" s="194"/>
      <c r="I742" s="194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</row>
    <row r="743" ht="12.75" customHeight="1">
      <c r="A743" s="194"/>
      <c r="B743" s="194"/>
      <c r="C743" s="194"/>
      <c r="D743" s="194"/>
      <c r="E743" s="194"/>
      <c r="F743" s="194"/>
      <c r="G743" s="194"/>
      <c r="H743" s="194"/>
      <c r="I743" s="194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</row>
    <row r="744" ht="12.75" customHeight="1">
      <c r="A744" s="194"/>
      <c r="B744" s="194"/>
      <c r="C744" s="194"/>
      <c r="D744" s="194"/>
      <c r="E744" s="194"/>
      <c r="F744" s="194"/>
      <c r="G744" s="194"/>
      <c r="H744" s="194"/>
      <c r="I744" s="194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</row>
    <row r="745" ht="12.75" customHeight="1">
      <c r="A745" s="194"/>
      <c r="B745" s="194"/>
      <c r="C745" s="194"/>
      <c r="D745" s="194"/>
      <c r="E745" s="194"/>
      <c r="F745" s="194"/>
      <c r="G745" s="194"/>
      <c r="H745" s="194"/>
      <c r="I745" s="194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</row>
    <row r="746" ht="12.75" customHeight="1">
      <c r="A746" s="194"/>
      <c r="B746" s="194"/>
      <c r="C746" s="194"/>
      <c r="D746" s="194"/>
      <c r="E746" s="194"/>
      <c r="F746" s="194"/>
      <c r="G746" s="194"/>
      <c r="H746" s="194"/>
      <c r="I746" s="194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</row>
    <row r="747" ht="12.75" customHeight="1">
      <c r="A747" s="194"/>
      <c r="B747" s="194"/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</row>
    <row r="748" ht="12.75" customHeight="1">
      <c r="A748" s="194"/>
      <c r="B748" s="194"/>
      <c r="C748" s="194"/>
      <c r="D748" s="194"/>
      <c r="E748" s="194"/>
      <c r="F748" s="194"/>
      <c r="G748" s="194"/>
      <c r="H748" s="194"/>
      <c r="I748" s="194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</row>
    <row r="749" ht="12.75" customHeight="1">
      <c r="A749" s="194"/>
      <c r="B749" s="194"/>
      <c r="C749" s="194"/>
      <c r="D749" s="194"/>
      <c r="E749" s="194"/>
      <c r="F749" s="194"/>
      <c r="G749" s="194"/>
      <c r="H749" s="194"/>
      <c r="I749" s="194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</row>
    <row r="750" ht="12.75" customHeight="1">
      <c r="A750" s="194"/>
      <c r="B750" s="194"/>
      <c r="C750" s="194"/>
      <c r="D750" s="194"/>
      <c r="E750" s="194"/>
      <c r="F750" s="194"/>
      <c r="G750" s="194"/>
      <c r="H750" s="194"/>
      <c r="I750" s="194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</row>
    <row r="751" ht="12.75" customHeight="1">
      <c r="A751" s="194"/>
      <c r="B751" s="194"/>
      <c r="C751" s="194"/>
      <c r="D751" s="194"/>
      <c r="E751" s="194"/>
      <c r="F751" s="194"/>
      <c r="G751" s="194"/>
      <c r="H751" s="194"/>
      <c r="I751" s="194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</row>
    <row r="752" ht="12.75" customHeight="1">
      <c r="A752" s="194"/>
      <c r="B752" s="194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</row>
    <row r="753" ht="12.75" customHeight="1">
      <c r="A753" s="194"/>
      <c r="B753" s="194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</row>
    <row r="754" ht="12.75" customHeight="1">
      <c r="A754" s="194"/>
      <c r="B754" s="194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</row>
    <row r="755" ht="12.75" customHeight="1">
      <c r="A755" s="194"/>
      <c r="B755" s="194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</row>
    <row r="756" ht="12.75" customHeight="1">
      <c r="A756" s="194"/>
      <c r="B756" s="194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</row>
    <row r="757" ht="12.75" customHeight="1">
      <c r="A757" s="194"/>
      <c r="B757" s="194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</row>
    <row r="758" ht="12.75" customHeight="1">
      <c r="A758" s="194"/>
      <c r="B758" s="194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</row>
    <row r="759" ht="12.75" customHeight="1">
      <c r="A759" s="194"/>
      <c r="B759" s="194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</row>
    <row r="760" ht="12.75" customHeight="1">
      <c r="A760" s="194"/>
      <c r="B760" s="194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</row>
    <row r="761" ht="12.75" customHeight="1">
      <c r="A761" s="194"/>
      <c r="B761" s="194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</row>
    <row r="762" ht="12.75" customHeight="1">
      <c r="A762" s="194"/>
      <c r="B762" s="194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</row>
    <row r="763" ht="12.75" customHeight="1">
      <c r="A763" s="194"/>
      <c r="B763" s="194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</row>
    <row r="764" ht="12.75" customHeight="1">
      <c r="A764" s="194"/>
      <c r="B764" s="194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</row>
    <row r="765" ht="12.75" customHeight="1">
      <c r="A765" s="194"/>
      <c r="B765" s="194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</row>
    <row r="766" ht="12.75" customHeight="1">
      <c r="A766" s="194"/>
      <c r="B766" s="194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</row>
    <row r="767" ht="12.75" customHeight="1">
      <c r="A767" s="194"/>
      <c r="B767" s="194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</row>
    <row r="768" ht="12.75" customHeight="1">
      <c r="A768" s="194"/>
      <c r="B768" s="194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</row>
    <row r="769" ht="12.75" customHeight="1">
      <c r="A769" s="194"/>
      <c r="B769" s="194"/>
      <c r="C769" s="194"/>
      <c r="D769" s="194"/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</row>
    <row r="770" ht="12.75" customHeight="1">
      <c r="A770" s="194"/>
      <c r="B770" s="194"/>
      <c r="C770" s="194"/>
      <c r="D770" s="194"/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</row>
    <row r="771" ht="12.75" customHeight="1">
      <c r="A771" s="194"/>
      <c r="B771" s="194"/>
      <c r="C771" s="194"/>
      <c r="D771" s="194"/>
      <c r="E771" s="194"/>
      <c r="F771" s="194"/>
      <c r="G771" s="194"/>
      <c r="H771" s="194"/>
      <c r="I771" s="194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</row>
    <row r="772" ht="12.75" customHeight="1">
      <c r="A772" s="194"/>
      <c r="B772" s="194"/>
      <c r="C772" s="194"/>
      <c r="D772" s="194"/>
      <c r="E772" s="194"/>
      <c r="F772" s="194"/>
      <c r="G772" s="194"/>
      <c r="H772" s="194"/>
      <c r="I772" s="194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</row>
    <row r="773" ht="12.75" customHeight="1">
      <c r="A773" s="194"/>
      <c r="B773" s="194"/>
      <c r="C773" s="194"/>
      <c r="D773" s="194"/>
      <c r="E773" s="194"/>
      <c r="F773" s="194"/>
      <c r="G773" s="194"/>
      <c r="H773" s="194"/>
      <c r="I773" s="194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</row>
    <row r="774" ht="12.75" customHeight="1">
      <c r="A774" s="194"/>
      <c r="B774" s="194"/>
      <c r="C774" s="194"/>
      <c r="D774" s="194"/>
      <c r="E774" s="194"/>
      <c r="F774" s="194"/>
      <c r="G774" s="194"/>
      <c r="H774" s="194"/>
      <c r="I774" s="194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</row>
    <row r="775" ht="12.75" customHeight="1">
      <c r="A775" s="194"/>
      <c r="B775" s="194"/>
      <c r="C775" s="194"/>
      <c r="D775" s="194"/>
      <c r="E775" s="194"/>
      <c r="F775" s="194"/>
      <c r="G775" s="194"/>
      <c r="H775" s="194"/>
      <c r="I775" s="194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</row>
    <row r="776" ht="12.75" customHeight="1">
      <c r="A776" s="194"/>
      <c r="B776" s="194"/>
      <c r="C776" s="194"/>
      <c r="D776" s="194"/>
      <c r="E776" s="194"/>
      <c r="F776" s="194"/>
      <c r="G776" s="194"/>
      <c r="H776" s="194"/>
      <c r="I776" s="194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</row>
    <row r="777" ht="12.75" customHeight="1">
      <c r="A777" s="194"/>
      <c r="B777" s="194"/>
      <c r="C777" s="194"/>
      <c r="D777" s="194"/>
      <c r="E777" s="194"/>
      <c r="F777" s="194"/>
      <c r="G777" s="194"/>
      <c r="H777" s="194"/>
      <c r="I777" s="194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</row>
    <row r="778" ht="12.75" customHeight="1">
      <c r="A778" s="194"/>
      <c r="B778" s="194"/>
      <c r="C778" s="194"/>
      <c r="D778" s="194"/>
      <c r="E778" s="194"/>
      <c r="F778" s="194"/>
      <c r="G778" s="194"/>
      <c r="H778" s="194"/>
      <c r="I778" s="194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</row>
    <row r="779" ht="12.75" customHeight="1">
      <c r="A779" s="194"/>
      <c r="B779" s="194"/>
      <c r="C779" s="194"/>
      <c r="D779" s="194"/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</row>
    <row r="780" ht="12.75" customHeight="1">
      <c r="A780" s="194"/>
      <c r="B780" s="194"/>
      <c r="C780" s="194"/>
      <c r="D780" s="194"/>
      <c r="E780" s="194"/>
      <c r="F780" s="194"/>
      <c r="G780" s="194"/>
      <c r="H780" s="194"/>
      <c r="I780" s="194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</row>
    <row r="781" ht="12.75" customHeight="1">
      <c r="A781" s="194"/>
      <c r="B781" s="194"/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</row>
    <row r="782" ht="12.75" customHeight="1">
      <c r="A782" s="194"/>
      <c r="B782" s="194"/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</row>
    <row r="783" ht="12.75" customHeight="1">
      <c r="A783" s="194"/>
      <c r="B783" s="194"/>
      <c r="C783" s="194"/>
      <c r="D783" s="194"/>
      <c r="E783" s="194"/>
      <c r="F783" s="194"/>
      <c r="G783" s="194"/>
      <c r="H783" s="194"/>
      <c r="I783" s="194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</row>
    <row r="784" ht="12.75" customHeight="1">
      <c r="A784" s="194"/>
      <c r="B784" s="194"/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</row>
    <row r="785" ht="12.75" customHeight="1">
      <c r="A785" s="194"/>
      <c r="B785" s="194"/>
      <c r="C785" s="194"/>
      <c r="D785" s="194"/>
      <c r="E785" s="194"/>
      <c r="F785" s="194"/>
      <c r="G785" s="194"/>
      <c r="H785" s="194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</row>
    <row r="786" ht="12.75" customHeight="1">
      <c r="A786" s="194"/>
      <c r="B786" s="194"/>
      <c r="C786" s="194"/>
      <c r="D786" s="194"/>
      <c r="E786" s="194"/>
      <c r="F786" s="194"/>
      <c r="G786" s="194"/>
      <c r="H786" s="194"/>
      <c r="I786" s="194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</row>
    <row r="787" ht="12.75" customHeight="1">
      <c r="A787" s="194"/>
      <c r="B787" s="194"/>
      <c r="C787" s="194"/>
      <c r="D787" s="194"/>
      <c r="E787" s="194"/>
      <c r="F787" s="194"/>
      <c r="G787" s="194"/>
      <c r="H787" s="194"/>
      <c r="I787" s="194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</row>
    <row r="788" ht="12.75" customHeight="1">
      <c r="A788" s="194"/>
      <c r="B788" s="194"/>
      <c r="C788" s="194"/>
      <c r="D788" s="194"/>
      <c r="E788" s="194"/>
      <c r="F788" s="194"/>
      <c r="G788" s="194"/>
      <c r="H788" s="194"/>
      <c r="I788" s="194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</row>
    <row r="789" ht="12.75" customHeight="1">
      <c r="A789" s="194"/>
      <c r="B789" s="194"/>
      <c r="C789" s="194"/>
      <c r="D789" s="194"/>
      <c r="E789" s="194"/>
      <c r="F789" s="194"/>
      <c r="G789" s="194"/>
      <c r="H789" s="194"/>
      <c r="I789" s="194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</row>
    <row r="790" ht="12.75" customHeight="1">
      <c r="A790" s="194"/>
      <c r="B790" s="194"/>
      <c r="C790" s="194"/>
      <c r="D790" s="194"/>
      <c r="E790" s="194"/>
      <c r="F790" s="194"/>
      <c r="G790" s="194"/>
      <c r="H790" s="194"/>
      <c r="I790" s="194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</row>
    <row r="791" ht="12.75" customHeight="1">
      <c r="A791" s="194"/>
      <c r="B791" s="194"/>
      <c r="C791" s="194"/>
      <c r="D791" s="194"/>
      <c r="E791" s="194"/>
      <c r="F791" s="194"/>
      <c r="G791" s="194"/>
      <c r="H791" s="194"/>
      <c r="I791" s="194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</row>
    <row r="792" ht="12.75" customHeight="1">
      <c r="A792" s="194"/>
      <c r="B792" s="194"/>
      <c r="C792" s="194"/>
      <c r="D792" s="194"/>
      <c r="E792" s="194"/>
      <c r="F792" s="194"/>
      <c r="G792" s="194"/>
      <c r="H792" s="194"/>
      <c r="I792" s="194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</row>
    <row r="793" ht="12.75" customHeight="1">
      <c r="A793" s="194"/>
      <c r="B793" s="194"/>
      <c r="C793" s="194"/>
      <c r="D793" s="194"/>
      <c r="E793" s="194"/>
      <c r="F793" s="194"/>
      <c r="G793" s="194"/>
      <c r="H793" s="194"/>
      <c r="I793" s="194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</row>
    <row r="794" ht="12.75" customHeight="1">
      <c r="A794" s="194"/>
      <c r="B794" s="194"/>
      <c r="C794" s="194"/>
      <c r="D794" s="194"/>
      <c r="E794" s="194"/>
      <c r="F794" s="194"/>
      <c r="G794" s="194"/>
      <c r="H794" s="194"/>
      <c r="I794" s="194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</row>
    <row r="795" ht="12.75" customHeight="1">
      <c r="A795" s="194"/>
      <c r="B795" s="194"/>
      <c r="C795" s="194"/>
      <c r="D795" s="194"/>
      <c r="E795" s="194"/>
      <c r="F795" s="194"/>
      <c r="G795" s="194"/>
      <c r="H795" s="194"/>
      <c r="I795" s="194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</row>
    <row r="796" ht="12.75" customHeight="1">
      <c r="A796" s="194"/>
      <c r="B796" s="194"/>
      <c r="C796" s="194"/>
      <c r="D796" s="194"/>
      <c r="E796" s="194"/>
      <c r="F796" s="194"/>
      <c r="G796" s="194"/>
      <c r="H796" s="194"/>
      <c r="I796" s="194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</row>
    <row r="797" ht="12.75" customHeight="1">
      <c r="A797" s="194"/>
      <c r="B797" s="194"/>
      <c r="C797" s="194"/>
      <c r="D797" s="194"/>
      <c r="E797" s="194"/>
      <c r="F797" s="194"/>
      <c r="G797" s="194"/>
      <c r="H797" s="194"/>
      <c r="I797" s="194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</row>
    <row r="798" ht="12.75" customHeight="1">
      <c r="A798" s="194"/>
      <c r="B798" s="194"/>
      <c r="C798" s="194"/>
      <c r="D798" s="194"/>
      <c r="E798" s="194"/>
      <c r="F798" s="194"/>
      <c r="G798" s="194"/>
      <c r="H798" s="194"/>
      <c r="I798" s="194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</row>
    <row r="799" ht="12.75" customHeight="1">
      <c r="A799" s="194"/>
      <c r="B799" s="194"/>
      <c r="C799" s="194"/>
      <c r="D799" s="194"/>
      <c r="E799" s="194"/>
      <c r="F799" s="194"/>
      <c r="G799" s="194"/>
      <c r="H799" s="194"/>
      <c r="I799" s="194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</row>
    <row r="800" ht="12.75" customHeight="1">
      <c r="A800" s="194"/>
      <c r="B800" s="194"/>
      <c r="C800" s="194"/>
      <c r="D800" s="194"/>
      <c r="E800" s="194"/>
      <c r="F800" s="194"/>
      <c r="G800" s="194"/>
      <c r="H800" s="194"/>
      <c r="I800" s="194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</row>
    <row r="801" ht="12.75" customHeight="1">
      <c r="A801" s="194"/>
      <c r="B801" s="194"/>
      <c r="C801" s="194"/>
      <c r="D801" s="194"/>
      <c r="E801" s="194"/>
      <c r="F801" s="194"/>
      <c r="G801" s="194"/>
      <c r="H801" s="194"/>
      <c r="I801" s="194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</row>
    <row r="802" ht="12.75" customHeight="1">
      <c r="A802" s="194"/>
      <c r="B802" s="194"/>
      <c r="C802" s="194"/>
      <c r="D802" s="194"/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</row>
    <row r="803" ht="12.75" customHeight="1">
      <c r="A803" s="194"/>
      <c r="B803" s="194"/>
      <c r="C803" s="194"/>
      <c r="D803" s="194"/>
      <c r="E803" s="194"/>
      <c r="F803" s="194"/>
      <c r="G803" s="194"/>
      <c r="H803" s="194"/>
      <c r="I803" s="194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</row>
    <row r="804" ht="12.75" customHeight="1">
      <c r="A804" s="194"/>
      <c r="B804" s="194"/>
      <c r="C804" s="194"/>
      <c r="D804" s="194"/>
      <c r="E804" s="194"/>
      <c r="F804" s="194"/>
      <c r="G804" s="194"/>
      <c r="H804" s="194"/>
      <c r="I804" s="194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</row>
    <row r="805" ht="12.75" customHeight="1">
      <c r="A805" s="194"/>
      <c r="B805" s="194"/>
      <c r="C805" s="194"/>
      <c r="D805" s="194"/>
      <c r="E805" s="194"/>
      <c r="F805" s="194"/>
      <c r="G805" s="194"/>
      <c r="H805" s="194"/>
      <c r="I805" s="194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</row>
    <row r="806" ht="12.75" customHeight="1">
      <c r="A806" s="194"/>
      <c r="B806" s="194"/>
      <c r="C806" s="194"/>
      <c r="D806" s="194"/>
      <c r="E806" s="194"/>
      <c r="F806" s="194"/>
      <c r="G806" s="194"/>
      <c r="H806" s="194"/>
      <c r="I806" s="194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</row>
    <row r="807" ht="12.75" customHeight="1">
      <c r="A807" s="194"/>
      <c r="B807" s="194"/>
      <c r="C807" s="194"/>
      <c r="D807" s="194"/>
      <c r="E807" s="194"/>
      <c r="F807" s="194"/>
      <c r="G807" s="194"/>
      <c r="H807" s="194"/>
      <c r="I807" s="194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</row>
    <row r="808" ht="12.75" customHeight="1">
      <c r="A808" s="194"/>
      <c r="B808" s="194"/>
      <c r="C808" s="194"/>
      <c r="D808" s="194"/>
      <c r="E808" s="194"/>
      <c r="F808" s="194"/>
      <c r="G808" s="194"/>
      <c r="H808" s="194"/>
      <c r="I808" s="194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</row>
    <row r="809" ht="12.75" customHeight="1">
      <c r="A809" s="194"/>
      <c r="B809" s="194"/>
      <c r="C809" s="194"/>
      <c r="D809" s="194"/>
      <c r="E809" s="194"/>
      <c r="F809" s="194"/>
      <c r="G809" s="194"/>
      <c r="H809" s="194"/>
      <c r="I809" s="194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</row>
    <row r="810" ht="12.75" customHeight="1">
      <c r="A810" s="194"/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</row>
    <row r="811" ht="12.75" customHeight="1">
      <c r="A811" s="194"/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</row>
    <row r="812" ht="12.75" customHeight="1">
      <c r="A812" s="194"/>
      <c r="B812" s="194"/>
      <c r="C812" s="194"/>
      <c r="D812" s="194"/>
      <c r="E812" s="194"/>
      <c r="F812" s="194"/>
      <c r="G812" s="194"/>
      <c r="H812" s="194"/>
      <c r="I812" s="194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</row>
    <row r="813" ht="12.75" customHeight="1">
      <c r="A813" s="194"/>
      <c r="B813" s="194"/>
      <c r="C813" s="194"/>
      <c r="D813" s="194"/>
      <c r="E813" s="194"/>
      <c r="F813" s="194"/>
      <c r="G813" s="194"/>
      <c r="H813" s="194"/>
      <c r="I813" s="194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</row>
    <row r="814" ht="12.75" customHeight="1">
      <c r="A814" s="194"/>
      <c r="B814" s="194"/>
      <c r="C814" s="194"/>
      <c r="D814" s="194"/>
      <c r="E814" s="194"/>
      <c r="F814" s="194"/>
      <c r="G814" s="194"/>
      <c r="H814" s="194"/>
      <c r="I814" s="194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</row>
    <row r="815" ht="12.75" customHeight="1">
      <c r="A815" s="194"/>
      <c r="B815" s="194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</row>
    <row r="816" ht="12.75" customHeight="1">
      <c r="A816" s="194"/>
      <c r="B816" s="194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</row>
    <row r="817" ht="12.75" customHeight="1">
      <c r="A817" s="194"/>
      <c r="B817" s="194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</row>
    <row r="818" ht="12.75" customHeight="1">
      <c r="A818" s="194"/>
      <c r="B818" s="194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</row>
    <row r="819" ht="12.75" customHeight="1">
      <c r="A819" s="194"/>
      <c r="B819" s="194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</row>
    <row r="820" ht="12.75" customHeight="1">
      <c r="A820" s="194"/>
      <c r="B820" s="194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</row>
    <row r="821" ht="12.75" customHeight="1">
      <c r="A821" s="194"/>
      <c r="B821" s="194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</row>
    <row r="822" ht="12.75" customHeight="1">
      <c r="A822" s="194"/>
      <c r="B822" s="194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</row>
    <row r="823" ht="12.75" customHeight="1">
      <c r="A823" s="194"/>
      <c r="B823" s="194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</row>
    <row r="824" ht="12.75" customHeight="1">
      <c r="A824" s="194"/>
      <c r="B824" s="194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</row>
    <row r="825" ht="12.75" customHeight="1">
      <c r="A825" s="194"/>
      <c r="B825" s="194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</row>
    <row r="826" ht="12.75" customHeight="1">
      <c r="A826" s="194"/>
      <c r="B826" s="194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</row>
    <row r="827" ht="12.75" customHeight="1">
      <c r="A827" s="194"/>
      <c r="B827" s="194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</row>
    <row r="828" ht="12.75" customHeight="1">
      <c r="A828" s="194"/>
      <c r="B828" s="194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</row>
    <row r="829" ht="12.75" customHeight="1">
      <c r="A829" s="194"/>
      <c r="B829" s="194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</row>
    <row r="830" ht="12.75" customHeight="1">
      <c r="A830" s="194"/>
      <c r="B830" s="194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</row>
    <row r="831" ht="12.75" customHeight="1">
      <c r="A831" s="194"/>
      <c r="B831" s="194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</row>
    <row r="832" ht="12.75" customHeight="1">
      <c r="A832" s="194"/>
      <c r="B832" s="194"/>
      <c r="C832" s="194"/>
      <c r="D832" s="194"/>
      <c r="E832" s="194"/>
      <c r="F832" s="194"/>
      <c r="G832" s="194"/>
      <c r="H832" s="194"/>
      <c r="I832" s="194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</row>
    <row r="833" ht="12.75" customHeight="1">
      <c r="A833" s="194"/>
      <c r="B833" s="194"/>
      <c r="C833" s="194"/>
      <c r="D833" s="194"/>
      <c r="E833" s="194"/>
      <c r="F833" s="194"/>
      <c r="G833" s="194"/>
      <c r="H833" s="194"/>
      <c r="I833" s="194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</row>
    <row r="834" ht="12.75" customHeight="1">
      <c r="A834" s="194"/>
      <c r="B834" s="194"/>
      <c r="C834" s="194"/>
      <c r="D834" s="194"/>
      <c r="E834" s="194"/>
      <c r="F834" s="194"/>
      <c r="G834" s="194"/>
      <c r="H834" s="194"/>
      <c r="I834" s="194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</row>
    <row r="835" ht="12.75" customHeight="1">
      <c r="A835" s="194"/>
      <c r="B835" s="194"/>
      <c r="C835" s="194"/>
      <c r="D835" s="194"/>
      <c r="E835" s="194"/>
      <c r="F835" s="194"/>
      <c r="G835" s="194"/>
      <c r="H835" s="194"/>
      <c r="I835" s="194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</row>
    <row r="836" ht="12.75" customHeight="1">
      <c r="A836" s="194"/>
      <c r="B836" s="194"/>
      <c r="C836" s="194"/>
      <c r="D836" s="194"/>
      <c r="E836" s="194"/>
      <c r="F836" s="194"/>
      <c r="G836" s="194"/>
      <c r="H836" s="194"/>
      <c r="I836" s="194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</row>
    <row r="837" ht="12.75" customHeight="1">
      <c r="A837" s="194"/>
      <c r="B837" s="194"/>
      <c r="C837" s="194"/>
      <c r="D837" s="194"/>
      <c r="E837" s="194"/>
      <c r="F837" s="194"/>
      <c r="G837" s="194"/>
      <c r="H837" s="194"/>
      <c r="I837" s="194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</row>
    <row r="838" ht="12.75" customHeight="1">
      <c r="A838" s="194"/>
      <c r="B838" s="194"/>
      <c r="C838" s="194"/>
      <c r="D838" s="194"/>
      <c r="E838" s="194"/>
      <c r="F838" s="194"/>
      <c r="G838" s="194"/>
      <c r="H838" s="194"/>
      <c r="I838" s="194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</row>
    <row r="839" ht="12.75" customHeight="1">
      <c r="A839" s="194"/>
      <c r="B839" s="194"/>
      <c r="C839" s="194"/>
      <c r="D839" s="194"/>
      <c r="E839" s="194"/>
      <c r="F839" s="194"/>
      <c r="G839" s="194"/>
      <c r="H839" s="194"/>
      <c r="I839" s="194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</row>
    <row r="840" ht="12.75" customHeight="1">
      <c r="A840" s="194"/>
      <c r="B840" s="194"/>
      <c r="C840" s="194"/>
      <c r="D840" s="194"/>
      <c r="E840" s="194"/>
      <c r="F840" s="194"/>
      <c r="G840" s="194"/>
      <c r="H840" s="194"/>
      <c r="I840" s="194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</row>
    <row r="841" ht="12.75" customHeight="1">
      <c r="A841" s="194"/>
      <c r="B841" s="194"/>
      <c r="C841" s="194"/>
      <c r="D841" s="194"/>
      <c r="E841" s="194"/>
      <c r="F841" s="194"/>
      <c r="G841" s="194"/>
      <c r="H841" s="194"/>
      <c r="I841" s="194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</row>
    <row r="842" ht="12.75" customHeight="1">
      <c r="A842" s="194"/>
      <c r="B842" s="194"/>
      <c r="C842" s="194"/>
      <c r="D842" s="194"/>
      <c r="E842" s="194"/>
      <c r="F842" s="194"/>
      <c r="G842" s="194"/>
      <c r="H842" s="194"/>
      <c r="I842" s="194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</row>
    <row r="843" ht="12.75" customHeight="1">
      <c r="A843" s="194"/>
      <c r="B843" s="194"/>
      <c r="C843" s="194"/>
      <c r="D843" s="194"/>
      <c r="E843" s="194"/>
      <c r="F843" s="194"/>
      <c r="G843" s="194"/>
      <c r="H843" s="194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</row>
    <row r="844" ht="12.75" customHeight="1">
      <c r="A844" s="194"/>
      <c r="B844" s="194"/>
      <c r="C844" s="194"/>
      <c r="D844" s="194"/>
      <c r="E844" s="194"/>
      <c r="F844" s="194"/>
      <c r="G844" s="194"/>
      <c r="H844" s="194"/>
      <c r="I844" s="194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</row>
    <row r="845" ht="12.75" customHeight="1">
      <c r="A845" s="194"/>
      <c r="B845" s="194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</row>
    <row r="846" ht="12.75" customHeight="1">
      <c r="A846" s="194"/>
      <c r="B846" s="194"/>
      <c r="C846" s="194"/>
      <c r="D846" s="194"/>
      <c r="E846" s="194"/>
      <c r="F846" s="194"/>
      <c r="G846" s="194"/>
      <c r="H846" s="194"/>
      <c r="I846" s="194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</row>
    <row r="847" ht="12.75" customHeight="1">
      <c r="A847" s="194"/>
      <c r="B847" s="194"/>
      <c r="C847" s="194"/>
      <c r="D847" s="194"/>
      <c r="E847" s="194"/>
      <c r="F847" s="194"/>
      <c r="G847" s="194"/>
      <c r="H847" s="194"/>
      <c r="I847" s="194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</row>
    <row r="848" ht="12.75" customHeight="1">
      <c r="A848" s="194"/>
      <c r="B848" s="194"/>
      <c r="C848" s="194"/>
      <c r="D848" s="194"/>
      <c r="E848" s="194"/>
      <c r="F848" s="194"/>
      <c r="G848" s="194"/>
      <c r="H848" s="194"/>
      <c r="I848" s="194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</row>
    <row r="849" ht="12.75" customHeight="1">
      <c r="A849" s="194"/>
      <c r="B849" s="194"/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</row>
    <row r="850" ht="12.75" customHeight="1">
      <c r="A850" s="194"/>
      <c r="B850" s="194"/>
      <c r="C850" s="194"/>
      <c r="D850" s="194"/>
      <c r="E850" s="194"/>
      <c r="F850" s="194"/>
      <c r="G850" s="194"/>
      <c r="H850" s="194"/>
      <c r="I850" s="194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</row>
    <row r="851" ht="12.75" customHeight="1">
      <c r="A851" s="194"/>
      <c r="B851" s="194"/>
      <c r="C851" s="194"/>
      <c r="D851" s="194"/>
      <c r="E851" s="194"/>
      <c r="F851" s="194"/>
      <c r="G851" s="194"/>
      <c r="H851" s="194"/>
      <c r="I851" s="194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</row>
    <row r="852" ht="12.75" customHeight="1">
      <c r="A852" s="194"/>
      <c r="B852" s="194"/>
      <c r="C852" s="194"/>
      <c r="D852" s="194"/>
      <c r="E852" s="194"/>
      <c r="F852" s="194"/>
      <c r="G852" s="194"/>
      <c r="H852" s="194"/>
      <c r="I852" s="194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</row>
    <row r="853" ht="12.75" customHeight="1">
      <c r="A853" s="194"/>
      <c r="B853" s="194"/>
      <c r="C853" s="194"/>
      <c r="D853" s="194"/>
      <c r="E853" s="194"/>
      <c r="F853" s="194"/>
      <c r="G853" s="194"/>
      <c r="H853" s="194"/>
      <c r="I853" s="194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</row>
    <row r="854" ht="12.75" customHeight="1">
      <c r="A854" s="194"/>
      <c r="B854" s="194"/>
      <c r="C854" s="194"/>
      <c r="D854" s="194"/>
      <c r="E854" s="194"/>
      <c r="F854" s="194"/>
      <c r="G854" s="194"/>
      <c r="H854" s="194"/>
      <c r="I854" s="194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</row>
    <row r="855" ht="12.75" customHeight="1">
      <c r="A855" s="194"/>
      <c r="B855" s="194"/>
      <c r="C855" s="194"/>
      <c r="D855" s="194"/>
      <c r="E855" s="194"/>
      <c r="F855" s="194"/>
      <c r="G855" s="194"/>
      <c r="H855" s="194"/>
      <c r="I855" s="194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</row>
    <row r="856" ht="12.75" customHeight="1">
      <c r="A856" s="194"/>
      <c r="B856" s="194"/>
      <c r="C856" s="194"/>
      <c r="D856" s="194"/>
      <c r="E856" s="194"/>
      <c r="F856" s="194"/>
      <c r="G856" s="194"/>
      <c r="H856" s="194"/>
      <c r="I856" s="194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</row>
    <row r="857" ht="12.75" customHeight="1">
      <c r="A857" s="194"/>
      <c r="B857" s="194"/>
      <c r="C857" s="194"/>
      <c r="D857" s="194"/>
      <c r="E857" s="194"/>
      <c r="F857" s="194"/>
      <c r="G857" s="194"/>
      <c r="H857" s="194"/>
      <c r="I857" s="194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</row>
    <row r="858" ht="12.75" customHeight="1">
      <c r="A858" s="194"/>
      <c r="B858" s="194"/>
      <c r="C858" s="194"/>
      <c r="D858" s="194"/>
      <c r="E858" s="194"/>
      <c r="F858" s="194"/>
      <c r="G858" s="194"/>
      <c r="H858" s="194"/>
      <c r="I858" s="194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</row>
    <row r="859" ht="12.75" customHeight="1">
      <c r="A859" s="194"/>
      <c r="B859" s="194"/>
      <c r="C859" s="194"/>
      <c r="D859" s="194"/>
      <c r="E859" s="194"/>
      <c r="F859" s="194"/>
      <c r="G859" s="194"/>
      <c r="H859" s="194"/>
      <c r="I859" s="194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</row>
    <row r="860" ht="12.75" customHeight="1">
      <c r="A860" s="194"/>
      <c r="B860" s="194"/>
      <c r="C860" s="194"/>
      <c r="D860" s="194"/>
      <c r="E860" s="194"/>
      <c r="F860" s="194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</row>
    <row r="861" ht="12.75" customHeight="1">
      <c r="A861" s="194"/>
      <c r="B861" s="194"/>
      <c r="C861" s="194"/>
      <c r="D861" s="194"/>
      <c r="E861" s="194"/>
      <c r="F861" s="194"/>
      <c r="G861" s="194"/>
      <c r="H861" s="194"/>
      <c r="I861" s="194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</row>
    <row r="862" ht="12.75" customHeight="1">
      <c r="A862" s="194"/>
      <c r="B862" s="194"/>
      <c r="C862" s="194"/>
      <c r="D862" s="194"/>
      <c r="E862" s="194"/>
      <c r="F862" s="194"/>
      <c r="G862" s="194"/>
      <c r="H862" s="194"/>
      <c r="I862" s="194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</row>
    <row r="863" ht="12.75" customHeight="1">
      <c r="A863" s="194"/>
      <c r="B863" s="194"/>
      <c r="C863" s="194"/>
      <c r="D863" s="194"/>
      <c r="E863" s="194"/>
      <c r="F863" s="194"/>
      <c r="G863" s="194"/>
      <c r="H863" s="194"/>
      <c r="I863" s="194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</row>
    <row r="864" ht="12.75" customHeight="1">
      <c r="A864" s="194"/>
      <c r="B864" s="194"/>
      <c r="C864" s="194"/>
      <c r="D864" s="194"/>
      <c r="E864" s="194"/>
      <c r="F864" s="194"/>
      <c r="G864" s="194"/>
      <c r="H864" s="194"/>
      <c r="I864" s="194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</row>
    <row r="865" ht="12.75" customHeight="1">
      <c r="A865" s="194"/>
      <c r="B865" s="194"/>
      <c r="C865" s="194"/>
      <c r="D865" s="194"/>
      <c r="E865" s="194"/>
      <c r="F865" s="194"/>
      <c r="G865" s="194"/>
      <c r="H865" s="194"/>
      <c r="I865" s="194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</row>
    <row r="866" ht="12.75" customHeight="1">
      <c r="A866" s="194"/>
      <c r="B866" s="194"/>
      <c r="C866" s="194"/>
      <c r="D866" s="194"/>
      <c r="E866" s="194"/>
      <c r="F866" s="194"/>
      <c r="G866" s="194"/>
      <c r="H866" s="194"/>
      <c r="I866" s="194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</row>
    <row r="867" ht="12.75" customHeight="1">
      <c r="A867" s="194"/>
      <c r="B867" s="194"/>
      <c r="C867" s="194"/>
      <c r="D867" s="194"/>
      <c r="E867" s="194"/>
      <c r="F867" s="194"/>
      <c r="G867" s="194"/>
      <c r="H867" s="194"/>
      <c r="I867" s="194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</row>
    <row r="868" ht="12.75" customHeight="1">
      <c r="A868" s="194"/>
      <c r="B868" s="194"/>
      <c r="C868" s="194"/>
      <c r="D868" s="194"/>
      <c r="E868" s="194"/>
      <c r="F868" s="194"/>
      <c r="G868" s="194"/>
      <c r="H868" s="194"/>
      <c r="I868" s="194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</row>
    <row r="869" ht="12.75" customHeight="1">
      <c r="A869" s="194"/>
      <c r="B869" s="194"/>
      <c r="C869" s="194"/>
      <c r="D869" s="194"/>
      <c r="E869" s="194"/>
      <c r="F869" s="194"/>
      <c r="G869" s="194"/>
      <c r="H869" s="194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</row>
    <row r="870" ht="12.75" customHeight="1">
      <c r="A870" s="194"/>
      <c r="B870" s="194"/>
      <c r="C870" s="194"/>
      <c r="D870" s="194"/>
      <c r="E870" s="194"/>
      <c r="F870" s="194"/>
      <c r="G870" s="194"/>
      <c r="H870" s="194"/>
      <c r="I870" s="194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</row>
    <row r="871" ht="12.75" customHeight="1">
      <c r="A871" s="194"/>
      <c r="B871" s="194"/>
      <c r="C871" s="194"/>
      <c r="D871" s="194"/>
      <c r="E871" s="194"/>
      <c r="F871" s="194"/>
      <c r="G871" s="194"/>
      <c r="H871" s="194"/>
      <c r="I871" s="194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</row>
    <row r="872" ht="12.75" customHeight="1">
      <c r="A872" s="194"/>
      <c r="B872" s="194"/>
      <c r="C872" s="194"/>
      <c r="D872" s="194"/>
      <c r="E872" s="194"/>
      <c r="F872" s="194"/>
      <c r="G872" s="194"/>
      <c r="H872" s="194"/>
      <c r="I872" s="194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</row>
    <row r="873" ht="12.75" customHeight="1">
      <c r="A873" s="194"/>
      <c r="B873" s="194"/>
      <c r="C873" s="194"/>
      <c r="D873" s="194"/>
      <c r="E873" s="194"/>
      <c r="F873" s="194"/>
      <c r="G873" s="194"/>
      <c r="H873" s="194"/>
      <c r="I873" s="194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</row>
    <row r="874" ht="12.75" customHeight="1">
      <c r="A874" s="194"/>
      <c r="B874" s="194"/>
      <c r="C874" s="194"/>
      <c r="D874" s="194"/>
      <c r="E874" s="194"/>
      <c r="F874" s="194"/>
      <c r="G874" s="194"/>
      <c r="H874" s="194"/>
      <c r="I874" s="194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</row>
    <row r="875" ht="12.75" customHeight="1">
      <c r="A875" s="194"/>
      <c r="B875" s="194"/>
      <c r="C875" s="194"/>
      <c r="D875" s="194"/>
      <c r="E875" s="194"/>
      <c r="F875" s="194"/>
      <c r="G875" s="194"/>
      <c r="H875" s="194"/>
      <c r="I875" s="194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</row>
    <row r="876" ht="12.75" customHeight="1">
      <c r="A876" s="194"/>
      <c r="B876" s="194"/>
      <c r="C876" s="194"/>
      <c r="D876" s="194"/>
      <c r="E876" s="194"/>
      <c r="F876" s="194"/>
      <c r="G876" s="194"/>
      <c r="H876" s="194"/>
      <c r="I876" s="194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</row>
    <row r="877" ht="12.75" customHeight="1">
      <c r="A877" s="194"/>
      <c r="B877" s="194"/>
      <c r="C877" s="194"/>
      <c r="D877" s="194"/>
      <c r="E877" s="194"/>
      <c r="F877" s="194"/>
      <c r="G877" s="194"/>
      <c r="H877" s="194"/>
      <c r="I877" s="194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</row>
    <row r="878" ht="12.75" customHeight="1">
      <c r="A878" s="194"/>
      <c r="B878" s="194"/>
      <c r="C878" s="194"/>
      <c r="D878" s="194"/>
      <c r="E878" s="194"/>
      <c r="F878" s="194"/>
      <c r="G878" s="194"/>
      <c r="H878" s="194"/>
      <c r="I878" s="194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</row>
    <row r="879" ht="12.75" customHeight="1">
      <c r="A879" s="194"/>
      <c r="B879" s="194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</row>
    <row r="880" ht="12.75" customHeight="1">
      <c r="A880" s="194"/>
      <c r="B880" s="194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</row>
    <row r="881" ht="12.75" customHeight="1">
      <c r="A881" s="194"/>
      <c r="B881" s="194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</row>
    <row r="882" ht="12.75" customHeight="1">
      <c r="A882" s="194"/>
      <c r="B882" s="194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</row>
    <row r="883" ht="12.75" customHeight="1">
      <c r="A883" s="194"/>
      <c r="B883" s="194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</row>
    <row r="884" ht="12.75" customHeight="1">
      <c r="A884" s="194"/>
      <c r="B884" s="194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</row>
    <row r="885" ht="12.75" customHeight="1">
      <c r="A885" s="194"/>
      <c r="B885" s="194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</row>
    <row r="886" ht="12.75" customHeight="1">
      <c r="A886" s="194"/>
      <c r="B886" s="194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</row>
    <row r="887" ht="12.75" customHeight="1">
      <c r="A887" s="194"/>
      <c r="B887" s="194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</row>
    <row r="888" ht="12.75" customHeight="1">
      <c r="A888" s="194"/>
      <c r="B888" s="194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</row>
    <row r="889" ht="12.75" customHeight="1">
      <c r="A889" s="194"/>
      <c r="B889" s="194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</row>
    <row r="890" ht="12.75" customHeight="1">
      <c r="A890" s="194"/>
      <c r="B890" s="194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</row>
    <row r="891" ht="12.75" customHeight="1">
      <c r="A891" s="194"/>
      <c r="B891" s="194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</row>
    <row r="892" ht="12.75" customHeight="1">
      <c r="A892" s="194"/>
      <c r="B892" s="194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</row>
    <row r="893" ht="12.75" customHeight="1">
      <c r="A893" s="194"/>
      <c r="B893" s="194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</row>
    <row r="894" ht="12.75" customHeight="1">
      <c r="A894" s="194"/>
      <c r="B894" s="194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</row>
    <row r="895" ht="12.75" customHeight="1">
      <c r="A895" s="194"/>
      <c r="B895" s="194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</row>
    <row r="896" ht="12.75" customHeight="1">
      <c r="A896" s="194"/>
      <c r="B896" s="194"/>
      <c r="C896" s="194"/>
      <c r="D896" s="194"/>
      <c r="E896" s="194"/>
      <c r="F896" s="194"/>
      <c r="G896" s="194"/>
      <c r="H896" s="194"/>
      <c r="I896" s="194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</row>
    <row r="897" ht="12.75" customHeight="1">
      <c r="A897" s="194"/>
      <c r="B897" s="194"/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</row>
    <row r="898" ht="12.75" customHeight="1">
      <c r="A898" s="194"/>
      <c r="B898" s="194"/>
      <c r="C898" s="194"/>
      <c r="D898" s="194"/>
      <c r="E898" s="194"/>
      <c r="F898" s="194"/>
      <c r="G898" s="194"/>
      <c r="H898" s="194"/>
      <c r="I898" s="194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</row>
    <row r="899" ht="12.75" customHeight="1">
      <c r="A899" s="194"/>
      <c r="B899" s="194"/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</row>
    <row r="900" ht="12.75" customHeight="1">
      <c r="A900" s="194"/>
      <c r="B900" s="194"/>
      <c r="C900" s="194"/>
      <c r="D900" s="194"/>
      <c r="E900" s="194"/>
      <c r="F900" s="194"/>
      <c r="G900" s="194"/>
      <c r="H900" s="194"/>
      <c r="I900" s="194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</row>
    <row r="901" ht="12.75" customHeight="1">
      <c r="A901" s="194"/>
      <c r="B901" s="194"/>
      <c r="C901" s="194"/>
      <c r="D901" s="194"/>
      <c r="E901" s="194"/>
      <c r="F901" s="194"/>
      <c r="G901" s="194"/>
      <c r="H901" s="194"/>
      <c r="I901" s="194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</row>
    <row r="902" ht="12.75" customHeight="1">
      <c r="A902" s="194"/>
      <c r="B902" s="194"/>
      <c r="C902" s="194"/>
      <c r="D902" s="194"/>
      <c r="E902" s="194"/>
      <c r="F902" s="194"/>
      <c r="G902" s="194"/>
      <c r="H902" s="194"/>
      <c r="I902" s="194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</row>
    <row r="903" ht="12.75" customHeight="1">
      <c r="A903" s="194"/>
      <c r="B903" s="194"/>
      <c r="C903" s="194"/>
      <c r="D903" s="194"/>
      <c r="E903" s="194"/>
      <c r="F903" s="194"/>
      <c r="G903" s="194"/>
      <c r="H903" s="194"/>
      <c r="I903" s="194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</row>
    <row r="904" ht="12.75" customHeight="1">
      <c r="A904" s="194"/>
      <c r="B904" s="194"/>
      <c r="C904" s="194"/>
      <c r="D904" s="194"/>
      <c r="E904" s="194"/>
      <c r="F904" s="194"/>
      <c r="G904" s="194"/>
      <c r="H904" s="194"/>
      <c r="I904" s="194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</row>
    <row r="905" ht="12.75" customHeight="1">
      <c r="A905" s="194"/>
      <c r="B905" s="194"/>
      <c r="C905" s="194"/>
      <c r="D905" s="194"/>
      <c r="E905" s="194"/>
      <c r="F905" s="194"/>
      <c r="G905" s="194"/>
      <c r="H905" s="194"/>
      <c r="I905" s="194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</row>
    <row r="906" ht="12.75" customHeight="1">
      <c r="A906" s="194"/>
      <c r="B906" s="194"/>
      <c r="C906" s="194"/>
      <c r="D906" s="194"/>
      <c r="E906" s="194"/>
      <c r="F906" s="194"/>
      <c r="G906" s="194"/>
      <c r="H906" s="194"/>
      <c r="I906" s="194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</row>
    <row r="907" ht="12.75" customHeight="1">
      <c r="A907" s="194"/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</row>
    <row r="908" ht="12.75" customHeight="1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</row>
    <row r="909" ht="12.75" customHeight="1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</row>
    <row r="910" ht="12.75" customHeight="1">
      <c r="A910" s="194"/>
      <c r="B910" s="194"/>
      <c r="C910" s="194"/>
      <c r="D910" s="194"/>
      <c r="E910" s="194"/>
      <c r="F910" s="194"/>
      <c r="G910" s="194"/>
      <c r="H910" s="194"/>
      <c r="I910" s="194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</row>
    <row r="911" ht="12.75" customHeight="1">
      <c r="A911" s="194"/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</row>
    <row r="912" ht="12.75" customHeight="1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</row>
    <row r="913" ht="12.75" customHeight="1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</row>
    <row r="914" ht="12.75" customHeight="1">
      <c r="A914" s="194"/>
      <c r="B914" s="194"/>
      <c r="C914" s="194"/>
      <c r="D914" s="194"/>
      <c r="E914" s="194"/>
      <c r="F914" s="194"/>
      <c r="G914" s="194"/>
      <c r="H914" s="194"/>
      <c r="I914" s="194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</row>
    <row r="915" ht="12.75" customHeight="1">
      <c r="A915" s="194"/>
      <c r="B915" s="194"/>
      <c r="C915" s="194"/>
      <c r="D915" s="194"/>
      <c r="E915" s="194"/>
      <c r="F915" s="194"/>
      <c r="G915" s="194"/>
      <c r="H915" s="194"/>
      <c r="I915" s="194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</row>
    <row r="916" ht="12.75" customHeight="1">
      <c r="A916" s="194"/>
      <c r="B916" s="194"/>
      <c r="C916" s="194"/>
      <c r="D916" s="194"/>
      <c r="E916" s="194"/>
      <c r="F916" s="194"/>
      <c r="G916" s="194"/>
      <c r="H916" s="194"/>
      <c r="I916" s="194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</row>
    <row r="917" ht="12.75" customHeight="1">
      <c r="A917" s="194"/>
      <c r="B917" s="194"/>
      <c r="C917" s="194"/>
      <c r="D917" s="194"/>
      <c r="E917" s="194"/>
      <c r="F917" s="194"/>
      <c r="G917" s="194"/>
      <c r="H917" s="194"/>
      <c r="I917" s="194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</row>
    <row r="918" ht="12.75" customHeight="1">
      <c r="A918" s="194"/>
      <c r="B918" s="194"/>
      <c r="C918" s="194"/>
      <c r="D918" s="194"/>
      <c r="E918" s="194"/>
      <c r="F918" s="194"/>
      <c r="G918" s="194"/>
      <c r="H918" s="194"/>
      <c r="I918" s="194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</row>
    <row r="919" ht="12.75" customHeight="1">
      <c r="A919" s="194"/>
      <c r="B919" s="194"/>
      <c r="C919" s="194"/>
      <c r="D919" s="194"/>
      <c r="E919" s="194"/>
      <c r="F919" s="194"/>
      <c r="G919" s="194"/>
      <c r="H919" s="194"/>
      <c r="I919" s="194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</row>
    <row r="920" ht="12.75" customHeight="1">
      <c r="A920" s="194"/>
      <c r="B920" s="194"/>
      <c r="C920" s="194"/>
      <c r="D920" s="194"/>
      <c r="E920" s="194"/>
      <c r="F920" s="194"/>
      <c r="G920" s="194"/>
      <c r="H920" s="194"/>
      <c r="I920" s="194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</row>
    <row r="921" ht="12.75" customHeight="1">
      <c r="A921" s="194"/>
      <c r="B921" s="194"/>
      <c r="C921" s="194"/>
      <c r="D921" s="194"/>
      <c r="E921" s="194"/>
      <c r="F921" s="194"/>
      <c r="G921" s="194"/>
      <c r="H921" s="194"/>
      <c r="I921" s="194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</row>
    <row r="922" ht="12.75" customHeight="1">
      <c r="A922" s="194"/>
      <c r="B922" s="194"/>
      <c r="C922" s="194"/>
      <c r="D922" s="194"/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</row>
    <row r="923" ht="12.75" customHeight="1">
      <c r="A923" s="194"/>
      <c r="B923" s="194"/>
      <c r="C923" s="194"/>
      <c r="D923" s="194"/>
      <c r="E923" s="194"/>
      <c r="F923" s="194"/>
      <c r="G923" s="194"/>
      <c r="H923" s="194"/>
      <c r="I923" s="194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</row>
    <row r="924" ht="12.75" customHeight="1">
      <c r="A924" s="194"/>
      <c r="B924" s="194"/>
      <c r="C924" s="194"/>
      <c r="D924" s="194"/>
      <c r="E924" s="194"/>
      <c r="F924" s="194"/>
      <c r="G924" s="194"/>
      <c r="H924" s="194"/>
      <c r="I924" s="194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</row>
    <row r="925" ht="12.75" customHeight="1">
      <c r="A925" s="194"/>
      <c r="B925" s="194"/>
      <c r="C925" s="194"/>
      <c r="D925" s="194"/>
      <c r="E925" s="194"/>
      <c r="F925" s="194"/>
      <c r="G925" s="194"/>
      <c r="H925" s="194"/>
      <c r="I925" s="194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</row>
    <row r="926" ht="12.75" customHeight="1">
      <c r="A926" s="194"/>
      <c r="B926" s="194"/>
      <c r="C926" s="194"/>
      <c r="D926" s="194"/>
      <c r="E926" s="194"/>
      <c r="F926" s="194"/>
      <c r="G926" s="194"/>
      <c r="H926" s="194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</row>
    <row r="927" ht="12.75" customHeight="1">
      <c r="A927" s="194"/>
      <c r="B927" s="194"/>
      <c r="C927" s="194"/>
      <c r="D927" s="194"/>
      <c r="E927" s="194"/>
      <c r="F927" s="194"/>
      <c r="G927" s="194"/>
      <c r="H927" s="194"/>
      <c r="I927" s="194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</row>
    <row r="928" ht="12.75" customHeight="1">
      <c r="A928" s="194"/>
      <c r="B928" s="194"/>
      <c r="C928" s="194"/>
      <c r="D928" s="194"/>
      <c r="E928" s="194"/>
      <c r="F928" s="194"/>
      <c r="G928" s="194"/>
      <c r="H928" s="194"/>
      <c r="I928" s="194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</row>
    <row r="929" ht="12.75" customHeight="1">
      <c r="A929" s="194"/>
      <c r="B929" s="194"/>
      <c r="C929" s="194"/>
      <c r="D929" s="194"/>
      <c r="E929" s="194"/>
      <c r="F929" s="194"/>
      <c r="G929" s="194"/>
      <c r="H929" s="194"/>
      <c r="I929" s="194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</row>
    <row r="930" ht="12.75" customHeight="1">
      <c r="A930" s="194"/>
      <c r="B930" s="194"/>
      <c r="C930" s="194"/>
      <c r="D930" s="194"/>
      <c r="E930" s="194"/>
      <c r="F930" s="194"/>
      <c r="G930" s="194"/>
      <c r="H930" s="194"/>
      <c r="I930" s="194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</row>
    <row r="931" ht="12.75" customHeight="1">
      <c r="A931" s="194"/>
      <c r="B931" s="194"/>
      <c r="C931" s="194"/>
      <c r="D931" s="194"/>
      <c r="E931" s="194"/>
      <c r="F931" s="194"/>
      <c r="G931" s="194"/>
      <c r="H931" s="194"/>
      <c r="I931" s="194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</row>
    <row r="932" ht="12.75" customHeight="1">
      <c r="A932" s="194"/>
      <c r="B932" s="194"/>
      <c r="C932" s="194"/>
      <c r="D932" s="194"/>
      <c r="E932" s="194"/>
      <c r="F932" s="194"/>
      <c r="G932" s="194"/>
      <c r="H932" s="194"/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</row>
    <row r="933" ht="12.75" customHeight="1">
      <c r="A933" s="194"/>
      <c r="B933" s="194"/>
      <c r="C933" s="194"/>
      <c r="D933" s="194"/>
      <c r="E933" s="194"/>
      <c r="F933" s="194"/>
      <c r="G933" s="194"/>
      <c r="H933" s="194"/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</row>
    <row r="934" ht="12.75" customHeight="1">
      <c r="A934" s="194"/>
      <c r="B934" s="194"/>
      <c r="C934" s="194"/>
      <c r="D934" s="194"/>
      <c r="E934" s="194"/>
      <c r="F934" s="194"/>
      <c r="G934" s="194"/>
      <c r="H934" s="194"/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</row>
    <row r="935" ht="12.75" customHeight="1">
      <c r="A935" s="194"/>
      <c r="B935" s="194"/>
      <c r="C935" s="194"/>
      <c r="D935" s="194"/>
      <c r="E935" s="194"/>
      <c r="F935" s="194"/>
      <c r="G935" s="194"/>
      <c r="H935" s="194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</row>
    <row r="936" ht="12.75" customHeight="1">
      <c r="A936" s="194"/>
      <c r="B936" s="194"/>
      <c r="C936" s="194"/>
      <c r="D936" s="194"/>
      <c r="E936" s="194"/>
      <c r="F936" s="194"/>
      <c r="G936" s="194"/>
      <c r="H936" s="194"/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</row>
    <row r="937" ht="12.75" customHeight="1">
      <c r="A937" s="194"/>
      <c r="B937" s="194"/>
      <c r="C937" s="194"/>
      <c r="D937" s="194"/>
      <c r="E937" s="194"/>
      <c r="F937" s="194"/>
      <c r="G937" s="194"/>
      <c r="H937" s="194"/>
      <c r="I937" s="194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</row>
    <row r="938" ht="12.75" customHeight="1">
      <c r="A938" s="194"/>
      <c r="B938" s="194"/>
      <c r="C938" s="194"/>
      <c r="D938" s="194"/>
      <c r="E938" s="194"/>
      <c r="F938" s="194"/>
      <c r="G938" s="194"/>
      <c r="H938" s="194"/>
      <c r="I938" s="194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</row>
    <row r="939" ht="12.75" customHeight="1">
      <c r="A939" s="194"/>
      <c r="B939" s="194"/>
      <c r="C939" s="194"/>
      <c r="D939" s="194"/>
      <c r="E939" s="194"/>
      <c r="F939" s="194"/>
      <c r="G939" s="194"/>
      <c r="H939" s="194"/>
      <c r="I939" s="194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</row>
    <row r="940" ht="12.75" customHeight="1">
      <c r="A940" s="194"/>
      <c r="B940" s="194"/>
      <c r="C940" s="194"/>
      <c r="D940" s="194"/>
      <c r="E940" s="194"/>
      <c r="F940" s="194"/>
      <c r="G940" s="194"/>
      <c r="H940" s="194"/>
      <c r="I940" s="194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</row>
    <row r="941" ht="12.75" customHeight="1">
      <c r="A941" s="194"/>
      <c r="B941" s="194"/>
      <c r="C941" s="194"/>
      <c r="D941" s="194"/>
      <c r="E941" s="194"/>
      <c r="F941" s="194"/>
      <c r="G941" s="194"/>
      <c r="H941" s="194"/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</row>
    <row r="942" ht="12.75" customHeight="1">
      <c r="A942" s="194"/>
      <c r="B942" s="194"/>
      <c r="C942" s="194"/>
      <c r="D942" s="194"/>
      <c r="E942" s="194"/>
      <c r="F942" s="194"/>
      <c r="G942" s="194"/>
      <c r="H942" s="194"/>
      <c r="I942" s="194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</row>
    <row r="943" ht="12.75" customHeight="1">
      <c r="A943" s="194"/>
      <c r="B943" s="194"/>
      <c r="C943" s="194"/>
      <c r="D943" s="194"/>
      <c r="E943" s="194"/>
      <c r="F943" s="194"/>
      <c r="G943" s="194"/>
      <c r="H943" s="194"/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</row>
    <row r="944" ht="12.75" customHeight="1">
      <c r="A944" s="194"/>
      <c r="B944" s="194"/>
      <c r="C944" s="194"/>
      <c r="D944" s="194"/>
      <c r="E944" s="194"/>
      <c r="F944" s="194"/>
      <c r="G944" s="194"/>
      <c r="H944" s="194"/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</row>
    <row r="945" ht="12.75" customHeight="1">
      <c r="A945" s="194"/>
      <c r="B945" s="194"/>
      <c r="C945" s="194"/>
      <c r="D945" s="194"/>
      <c r="E945" s="194"/>
      <c r="F945" s="194"/>
      <c r="G945" s="194"/>
      <c r="H945" s="194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</row>
    <row r="946" ht="12.75" customHeight="1">
      <c r="A946" s="194"/>
      <c r="B946" s="194"/>
      <c r="C946" s="194"/>
      <c r="D946" s="194"/>
      <c r="E946" s="194"/>
      <c r="F946" s="194"/>
      <c r="G946" s="194"/>
      <c r="H946" s="194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</row>
    <row r="947" ht="12.75" customHeight="1">
      <c r="A947" s="194"/>
      <c r="B947" s="194"/>
      <c r="C947" s="194"/>
      <c r="D947" s="194"/>
      <c r="E947" s="194"/>
      <c r="F947" s="194"/>
      <c r="G947" s="194"/>
      <c r="H947" s="194"/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</row>
    <row r="948" ht="12.75" customHeight="1">
      <c r="A948" s="194"/>
      <c r="B948" s="194"/>
      <c r="C948" s="194"/>
      <c r="D948" s="194"/>
      <c r="E948" s="194"/>
      <c r="F948" s="194"/>
      <c r="G948" s="194"/>
      <c r="H948" s="194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</row>
    <row r="949" ht="12.75" customHeight="1">
      <c r="A949" s="194"/>
      <c r="B949" s="194"/>
      <c r="C949" s="194"/>
      <c r="D949" s="194"/>
      <c r="E949" s="194"/>
      <c r="F949" s="194"/>
      <c r="G949" s="194"/>
      <c r="H949" s="194"/>
      <c r="I949" s="194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</row>
    <row r="950" ht="12.75" customHeight="1">
      <c r="A950" s="194"/>
      <c r="B950" s="194"/>
      <c r="C950" s="194"/>
      <c r="D950" s="194"/>
      <c r="E950" s="194"/>
      <c r="F950" s="194"/>
      <c r="G950" s="194"/>
      <c r="H950" s="194"/>
      <c r="I950" s="194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</row>
    <row r="951" ht="12.75" customHeight="1">
      <c r="A951" s="194"/>
      <c r="B951" s="194"/>
      <c r="C951" s="194"/>
      <c r="D951" s="194"/>
      <c r="E951" s="194"/>
      <c r="F951" s="194"/>
      <c r="G951" s="194"/>
      <c r="H951" s="194"/>
      <c r="I951" s="194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</row>
    <row r="952" ht="12.75" customHeight="1">
      <c r="A952" s="194"/>
      <c r="B952" s="194"/>
      <c r="C952" s="194"/>
      <c r="D952" s="194"/>
      <c r="E952" s="194"/>
      <c r="F952" s="194"/>
      <c r="G952" s="194"/>
      <c r="H952" s="194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</row>
    <row r="953" ht="12.75" customHeight="1">
      <c r="A953" s="194"/>
      <c r="B953" s="194"/>
      <c r="C953" s="194"/>
      <c r="D953" s="194"/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</row>
    <row r="954" ht="12.75" customHeight="1">
      <c r="A954" s="194"/>
      <c r="B954" s="194"/>
      <c r="C954" s="194"/>
      <c r="D954" s="194"/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</row>
    <row r="955" ht="12.75" customHeight="1">
      <c r="A955" s="194"/>
      <c r="B955" s="194"/>
      <c r="C955" s="194"/>
      <c r="D955" s="194"/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</row>
    <row r="956" ht="12.75" customHeight="1">
      <c r="A956" s="194"/>
      <c r="B956" s="194"/>
      <c r="C956" s="194"/>
      <c r="D956" s="194"/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</row>
    <row r="957" ht="12.75" customHeight="1">
      <c r="A957" s="194"/>
      <c r="B957" s="194"/>
      <c r="C957" s="194"/>
      <c r="D957" s="194"/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</row>
    <row r="958" ht="12.75" customHeight="1">
      <c r="A958" s="194"/>
      <c r="B958" s="194"/>
      <c r="C958" s="194"/>
      <c r="D958" s="194"/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</row>
    <row r="959" ht="12.75" customHeight="1">
      <c r="A959" s="194"/>
      <c r="B959" s="194"/>
      <c r="C959" s="194"/>
      <c r="D959" s="194"/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</row>
    <row r="960" ht="12.75" customHeight="1">
      <c r="A960" s="194"/>
      <c r="B960" s="194"/>
      <c r="C960" s="194"/>
      <c r="D960" s="194"/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</row>
    <row r="961" ht="12.75" customHeight="1">
      <c r="A961" s="194"/>
      <c r="B961" s="194"/>
      <c r="C961" s="194"/>
      <c r="D961" s="194"/>
      <c r="E961" s="194"/>
      <c r="F961" s="194"/>
      <c r="G961" s="194"/>
      <c r="H961" s="194"/>
      <c r="I961" s="194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</row>
    <row r="962" ht="12.75" customHeight="1">
      <c r="A962" s="194"/>
      <c r="B962" s="194"/>
      <c r="C962" s="194"/>
      <c r="D962" s="194"/>
      <c r="E962" s="194"/>
      <c r="F962" s="194"/>
      <c r="G962" s="194"/>
      <c r="H962" s="194"/>
      <c r="I962" s="194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</row>
    <row r="963" ht="12.75" customHeight="1">
      <c r="A963" s="194"/>
      <c r="B963" s="194"/>
      <c r="C963" s="194"/>
      <c r="D963" s="194"/>
      <c r="E963" s="194"/>
      <c r="F963" s="194"/>
      <c r="G963" s="194"/>
      <c r="H963" s="194"/>
      <c r="I963" s="194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</row>
    <row r="964" ht="12.75" customHeight="1">
      <c r="A964" s="194"/>
      <c r="B964" s="194"/>
      <c r="C964" s="194"/>
      <c r="D964" s="194"/>
      <c r="E964" s="194"/>
      <c r="F964" s="194"/>
      <c r="G964" s="194"/>
      <c r="H964" s="194"/>
      <c r="I964" s="194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</row>
    <row r="965" ht="12.75" customHeight="1">
      <c r="A965" s="194"/>
      <c r="B965" s="194"/>
      <c r="C965" s="194"/>
      <c r="D965" s="194"/>
      <c r="E965" s="194"/>
      <c r="F965" s="194"/>
      <c r="G965" s="194"/>
      <c r="H965" s="194"/>
      <c r="I965" s="194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</row>
    <row r="966" ht="12.75" customHeight="1">
      <c r="A966" s="194"/>
      <c r="B966" s="194"/>
      <c r="C966" s="194"/>
      <c r="D966" s="194"/>
      <c r="E966" s="194"/>
      <c r="F966" s="194"/>
      <c r="G966" s="194"/>
      <c r="H966" s="194"/>
      <c r="I966" s="194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</row>
    <row r="967" ht="12.75" customHeight="1">
      <c r="A967" s="194"/>
      <c r="B967" s="194"/>
      <c r="C967" s="194"/>
      <c r="D967" s="194"/>
      <c r="E967" s="194"/>
      <c r="F967" s="194"/>
      <c r="G967" s="194"/>
      <c r="H967" s="194"/>
      <c r="I967" s="194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</row>
    <row r="968" ht="12.75" customHeight="1">
      <c r="A968" s="194"/>
      <c r="B968" s="194"/>
      <c r="C968" s="194"/>
      <c r="D968" s="194"/>
      <c r="E968" s="194"/>
      <c r="F968" s="194"/>
      <c r="G968" s="194"/>
      <c r="H968" s="194"/>
      <c r="I968" s="194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</row>
    <row r="969" ht="12.75" customHeight="1">
      <c r="A969" s="194"/>
      <c r="B969" s="194"/>
      <c r="C969" s="194"/>
      <c r="D969" s="194"/>
      <c r="E969" s="194"/>
      <c r="F969" s="194"/>
      <c r="G969" s="194"/>
      <c r="H969" s="194"/>
      <c r="I969" s="194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</row>
    <row r="970" ht="12.75" customHeight="1">
      <c r="A970" s="194"/>
      <c r="B970" s="194"/>
      <c r="C970" s="194"/>
      <c r="D970" s="194"/>
      <c r="E970" s="194"/>
      <c r="F970" s="194"/>
      <c r="G970" s="194"/>
      <c r="H970" s="194"/>
      <c r="I970" s="194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</row>
    <row r="971" ht="12.75" customHeight="1">
      <c r="A971" s="194"/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</row>
    <row r="972" ht="12.75" customHeight="1">
      <c r="A972" s="194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</row>
    <row r="973" ht="12.75" customHeight="1">
      <c r="A973" s="194"/>
      <c r="B973" s="194"/>
      <c r="C973" s="194"/>
      <c r="D973" s="194"/>
      <c r="E973" s="194"/>
      <c r="F973" s="194"/>
      <c r="G973" s="194"/>
      <c r="H973" s="194"/>
      <c r="I973" s="194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</row>
    <row r="974" ht="12.75" customHeight="1">
      <c r="A974" s="194"/>
      <c r="B974" s="194"/>
      <c r="C974" s="194"/>
      <c r="D974" s="194"/>
      <c r="E974" s="194"/>
      <c r="F974" s="194"/>
      <c r="G974" s="194"/>
      <c r="H974" s="194"/>
      <c r="I974" s="194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</row>
    <row r="975" ht="12.75" customHeight="1">
      <c r="A975" s="194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</row>
    <row r="976" ht="12.75" customHeight="1">
      <c r="A976" s="194"/>
      <c r="B976" s="194"/>
      <c r="C976" s="194"/>
      <c r="D976" s="194"/>
      <c r="E976" s="194"/>
      <c r="F976" s="194"/>
      <c r="G976" s="194"/>
      <c r="H976" s="194"/>
      <c r="I976" s="194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</row>
    <row r="977" ht="12.75" customHeight="1">
      <c r="A977" s="194"/>
      <c r="B977" s="194"/>
      <c r="C977" s="194"/>
      <c r="D977" s="194"/>
      <c r="E977" s="194"/>
      <c r="F977" s="194"/>
      <c r="G977" s="194"/>
      <c r="H977" s="194"/>
      <c r="I977" s="194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</row>
    <row r="978" ht="12.75" customHeight="1">
      <c r="A978" s="194"/>
      <c r="B978" s="194"/>
      <c r="C978" s="194"/>
      <c r="D978" s="194"/>
      <c r="E978" s="194"/>
      <c r="F978" s="194"/>
      <c r="G978" s="194"/>
      <c r="H978" s="194"/>
      <c r="I978" s="194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</row>
    <row r="979" ht="12.75" customHeight="1">
      <c r="A979" s="194"/>
      <c r="B979" s="194"/>
      <c r="C979" s="194"/>
      <c r="D979" s="194"/>
      <c r="E979" s="194"/>
      <c r="F979" s="194"/>
      <c r="G979" s="194"/>
      <c r="H979" s="194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</row>
    <row r="980" ht="12.75" customHeight="1">
      <c r="A980" s="194"/>
      <c r="B980" s="194"/>
      <c r="C980" s="194"/>
      <c r="D980" s="194"/>
      <c r="E980" s="194"/>
      <c r="F980" s="194"/>
      <c r="G980" s="194"/>
      <c r="H980" s="194"/>
      <c r="I980" s="194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</row>
    <row r="981" ht="12.75" customHeight="1">
      <c r="A981" s="194"/>
      <c r="B981" s="194"/>
      <c r="C981" s="194"/>
      <c r="D981" s="194"/>
      <c r="E981" s="194"/>
      <c r="F981" s="194"/>
      <c r="G981" s="194"/>
      <c r="H981" s="194"/>
      <c r="I981" s="194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</row>
    <row r="982" ht="12.75" customHeight="1">
      <c r="A982" s="194"/>
      <c r="B982" s="194"/>
      <c r="C982" s="194"/>
      <c r="D982" s="194"/>
      <c r="E982" s="194"/>
      <c r="F982" s="194"/>
      <c r="G982" s="194"/>
      <c r="H982" s="194"/>
      <c r="I982" s="194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</row>
    <row r="983" ht="12.75" customHeight="1">
      <c r="A983" s="194"/>
      <c r="B983" s="194"/>
      <c r="C983" s="194"/>
      <c r="D983" s="194"/>
      <c r="E983" s="194"/>
      <c r="F983" s="194"/>
      <c r="G983" s="194"/>
      <c r="H983" s="194"/>
      <c r="I983" s="194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</row>
    <row r="984" ht="12.75" customHeight="1">
      <c r="A984" s="194"/>
      <c r="B984" s="194"/>
      <c r="C984" s="194"/>
      <c r="D984" s="194"/>
      <c r="E984" s="194"/>
      <c r="F984" s="194"/>
      <c r="G984" s="194"/>
      <c r="H984" s="194"/>
      <c r="I984" s="194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</row>
    <row r="985" ht="12.75" customHeight="1">
      <c r="A985" s="194"/>
      <c r="B985" s="194"/>
      <c r="C985" s="194"/>
      <c r="D985" s="194"/>
      <c r="E985" s="194"/>
      <c r="F985" s="194"/>
      <c r="G985" s="194"/>
      <c r="H985" s="194"/>
      <c r="I985" s="194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</row>
    <row r="986" ht="12.75" customHeight="1">
      <c r="A986" s="194"/>
      <c r="B986" s="194"/>
      <c r="C986" s="194"/>
      <c r="D986" s="194"/>
      <c r="E986" s="194"/>
      <c r="F986" s="194"/>
      <c r="G986" s="194"/>
      <c r="H986" s="194"/>
      <c r="I986" s="194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</row>
    <row r="987" ht="12.75" customHeight="1">
      <c r="A987" s="194"/>
      <c r="B987" s="194"/>
      <c r="C987" s="194"/>
      <c r="D987" s="194"/>
      <c r="E987" s="194"/>
      <c r="F987" s="194"/>
      <c r="G987" s="194"/>
      <c r="H987" s="194"/>
      <c r="I987" s="194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</row>
    <row r="988" ht="12.75" customHeight="1">
      <c r="A988" s="194"/>
      <c r="B988" s="194"/>
      <c r="C988" s="194"/>
      <c r="D988" s="194"/>
      <c r="E988" s="194"/>
      <c r="F988" s="194"/>
      <c r="G988" s="194"/>
      <c r="H988" s="194"/>
      <c r="I988" s="194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</row>
    <row r="989" ht="12.75" customHeight="1">
      <c r="A989" s="194"/>
      <c r="B989" s="194"/>
      <c r="C989" s="194"/>
      <c r="D989" s="194"/>
      <c r="E989" s="194"/>
      <c r="F989" s="194"/>
      <c r="G989" s="194"/>
      <c r="H989" s="194"/>
      <c r="I989" s="194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</row>
    <row r="990" ht="12.75" customHeight="1">
      <c r="A990" s="194"/>
      <c r="B990" s="194"/>
      <c r="C990" s="194"/>
      <c r="D990" s="194"/>
      <c r="E990" s="194"/>
      <c r="F990" s="194"/>
      <c r="G990" s="194"/>
      <c r="H990" s="194"/>
      <c r="I990" s="194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</row>
    <row r="991" ht="12.75" customHeight="1">
      <c r="A991" s="194"/>
      <c r="B991" s="194"/>
      <c r="C991" s="194"/>
      <c r="D991" s="194"/>
      <c r="E991" s="194"/>
      <c r="F991" s="194"/>
      <c r="G991" s="194"/>
      <c r="H991" s="194"/>
      <c r="I991" s="194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</row>
    <row r="992" ht="12.75" customHeight="1">
      <c r="A992" s="194"/>
      <c r="B992" s="194"/>
      <c r="C992" s="194"/>
      <c r="D992" s="194"/>
      <c r="E992" s="194"/>
      <c r="F992" s="194"/>
      <c r="G992" s="194"/>
      <c r="H992" s="194"/>
      <c r="I992" s="194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</row>
    <row r="993" ht="12.75" customHeight="1">
      <c r="A993" s="194"/>
      <c r="B993" s="194"/>
      <c r="C993" s="194"/>
      <c r="D993" s="194"/>
      <c r="E993" s="194"/>
      <c r="F993" s="194"/>
      <c r="G993" s="194"/>
      <c r="H993" s="194"/>
      <c r="I993" s="194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</row>
    <row r="994" ht="12.75" customHeight="1">
      <c r="A994" s="194"/>
      <c r="B994" s="194"/>
      <c r="C994" s="194"/>
      <c r="D994" s="194"/>
      <c r="E994" s="194"/>
      <c r="F994" s="194"/>
      <c r="G994" s="194"/>
      <c r="H994" s="194"/>
      <c r="I994" s="194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</row>
    <row r="995" ht="12.75" customHeight="1">
      <c r="A995" s="194"/>
      <c r="B995" s="194"/>
      <c r="C995" s="194"/>
      <c r="D995" s="194"/>
      <c r="E995" s="194"/>
      <c r="F995" s="194"/>
      <c r="G995" s="194"/>
      <c r="H995" s="194"/>
      <c r="I995" s="194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</row>
    <row r="996" ht="12.75" customHeight="1">
      <c r="A996" s="194"/>
      <c r="B996" s="194"/>
      <c r="C996" s="194"/>
      <c r="D996" s="194"/>
      <c r="E996" s="194"/>
      <c r="F996" s="194"/>
      <c r="G996" s="194"/>
      <c r="H996" s="194"/>
      <c r="I996" s="194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</row>
    <row r="997" ht="12.75" customHeight="1">
      <c r="A997" s="194"/>
      <c r="B997" s="194"/>
      <c r="C997" s="194"/>
      <c r="D997" s="194"/>
      <c r="E997" s="194"/>
      <c r="F997" s="194"/>
      <c r="G997" s="194"/>
      <c r="H997" s="194"/>
      <c r="I997" s="194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</row>
    <row r="998" ht="12.75" customHeight="1">
      <c r="A998" s="194"/>
      <c r="B998" s="194"/>
      <c r="C998" s="194"/>
      <c r="D998" s="194"/>
      <c r="E998" s="194"/>
      <c r="F998" s="194"/>
      <c r="G998" s="194"/>
      <c r="H998" s="194"/>
      <c r="I998" s="194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</row>
    <row r="999" ht="12.75" customHeight="1">
      <c r="A999" s="194"/>
      <c r="B999" s="194"/>
      <c r="C999" s="194"/>
      <c r="D999" s="194"/>
      <c r="E999" s="194"/>
      <c r="F999" s="194"/>
      <c r="G999" s="194"/>
      <c r="H999" s="194"/>
      <c r="I999" s="194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</row>
    <row r="1000" ht="12.75" customHeight="1">
      <c r="A1000" s="194"/>
      <c r="B1000" s="194"/>
      <c r="C1000" s="194"/>
      <c r="D1000" s="194"/>
      <c r="E1000" s="194"/>
      <c r="F1000" s="194"/>
      <c r="G1000" s="194"/>
      <c r="H1000" s="194"/>
      <c r="I1000" s="194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2025-09-17T10:05:46Z</dcterms:created>
</cp:coreProperties>
</file>